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 activeTab="1"/>
  </bookViews>
  <sheets>
    <sheet name="新增地方政府一般债券情况表" sheetId="1" r:id="rId1"/>
    <sheet name="新增地方政府专项债券情况表" sheetId="2" r:id="rId2"/>
    <sheet name="新增地方政府一般债券资金收支情况表" sheetId="3" r:id="rId3"/>
    <sheet name="新增地方政府专项债券资金收支情况表" sheetId="4" r:id="rId4"/>
  </sheets>
  <definedNames>
    <definedName name="_xlnm._FilterDatabase" localSheetId="0" hidden="1">新增地方政府一般债券情况表!$A$5:$L$58</definedName>
    <definedName name="_xlnm._FilterDatabase" localSheetId="1" hidden="1">新增地方政府专项债券情况表!$A$1:$N$83</definedName>
    <definedName name="_xlnm._FilterDatabase" localSheetId="2" hidden="1">新增地方政府一般债券资金收支情况表!$A$6:$G$36</definedName>
    <definedName name="_xlnm._FilterDatabase" localSheetId="3" hidden="1">新增地方政府专项债券资金收支情况表!$A$6:$F$45</definedName>
    <definedName name="_xlnm.Print_Titles" localSheetId="0">新增地方政府一般债券情况表!$4:$5</definedName>
    <definedName name="_xlnm.Print_Titles" localSheetId="1">新增地方政府专项债券情况表!$4:$5</definedName>
    <definedName name="_xlnm.Print_Titles" localSheetId="2">新增地方政府一般债券资金收支情况表!$4:$5</definedName>
    <definedName name="_xlnm.Print_Titles" localSheetId="3">新增地方政府专项债券资金收支情况表!$4:$5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<sst xmlns="http://schemas.openxmlformats.org/spreadsheetml/2006/main" count="947" uniqueCount="333">
  <si>
    <t>表1</t>
  </si>
  <si>
    <t>截至2025年末新增地方政府一般债券情况表</t>
  </si>
  <si>
    <t>单位：亿元</t>
  </si>
  <si>
    <t>债券基本信息</t>
  </si>
  <si>
    <t>债券项目总投资</t>
  </si>
  <si>
    <t>债券项目已实现投资</t>
  </si>
  <si>
    <t>备注</t>
  </si>
  <si>
    <t>债券名称</t>
  </si>
  <si>
    <t>债券编码</t>
  </si>
  <si>
    <t>债券类型</t>
  </si>
  <si>
    <t>债券规模</t>
  </si>
  <si>
    <t>发行时间（年/月/日）</t>
  </si>
  <si>
    <t>债券利率(%)</t>
  </si>
  <si>
    <t>债券期限</t>
  </si>
  <si>
    <t>其中：债券资金安排</t>
  </si>
  <si>
    <t>2015年四川省政府一般债券（十二期）</t>
  </si>
  <si>
    <t>1568015</t>
  </si>
  <si>
    <t>一般债券</t>
  </si>
  <si>
    <t>2015-10-10</t>
  </si>
  <si>
    <t>3.56</t>
  </si>
  <si>
    <t>峨美路沙坪至黑竹沟段升级改造工程</t>
  </si>
  <si>
    <t>2015年四川省政府一般债券（四期）</t>
  </si>
  <si>
    <t>1568004</t>
  </si>
  <si>
    <t>3.62</t>
  </si>
  <si>
    <t>大堡支线及大万路（大堡客运站至大堡电厂段）改善工程</t>
  </si>
  <si>
    <t>2016年四川省政府一般债券（十二期）</t>
  </si>
  <si>
    <t>1605341</t>
  </si>
  <si>
    <t>2016-06-17</t>
  </si>
  <si>
    <t>3.27</t>
  </si>
  <si>
    <t>峨边彝族自治县—脱贫攻坚地方政府债券项目</t>
  </si>
  <si>
    <t>2017年四川省政府一般债券（十二期）</t>
  </si>
  <si>
    <t>140924</t>
  </si>
  <si>
    <t>4.29</t>
  </si>
  <si>
    <t>县城排污设施改造</t>
  </si>
  <si>
    <t>峨边县东风幼儿园（学前教育办公幼儿园）</t>
  </si>
  <si>
    <r>
      <rPr>
        <sz val="11"/>
        <rFont val="宋体"/>
        <charset val="134"/>
      </rPr>
      <t>农业节水工程（川财农</t>
    </r>
    <r>
      <rPr>
        <sz val="11"/>
        <rFont val="方正小标宋简体"/>
        <charset val="134"/>
      </rPr>
      <t>〔</t>
    </r>
    <r>
      <rPr>
        <sz val="11"/>
        <rFont val="宋体"/>
        <charset val="134"/>
      </rPr>
      <t>2017</t>
    </r>
    <r>
      <rPr>
        <sz val="11"/>
        <rFont val="方正小标宋简体"/>
        <charset val="134"/>
      </rPr>
      <t>〕</t>
    </r>
    <r>
      <rPr>
        <sz val="11"/>
        <rFont val="宋体"/>
        <charset val="134"/>
      </rPr>
      <t>109号）</t>
    </r>
  </si>
  <si>
    <t>峨边县景阳幼儿园（学前教育办公幼儿园）</t>
  </si>
  <si>
    <t>黑竹沟特色集镇</t>
  </si>
  <si>
    <t>民族地区教育基地综合楼</t>
  </si>
  <si>
    <t>峨边县大坪幼儿园（学前教育办公幼儿园）</t>
  </si>
  <si>
    <t>2017年四川省政府一般债券（十六期）</t>
  </si>
  <si>
    <t>1705267</t>
  </si>
  <si>
    <t>4</t>
  </si>
  <si>
    <t>峨边彝族自治县交通基础设施综合建设及提升工程（第一期）</t>
  </si>
  <si>
    <t>2018年四川省政府一般债券（十期）</t>
  </si>
  <si>
    <t>成昆铁路建设征地拆迁补偿</t>
  </si>
  <si>
    <t>峨边县毛坪茶云村2018年集中点建设</t>
  </si>
  <si>
    <t>2018年四川省政府一般债券（九期）</t>
  </si>
  <si>
    <t>峨边县毛坪镇茶云村2018年道路硬化工程</t>
  </si>
  <si>
    <t>峨边县毛坪镇茶云村2018年易地扶贫村内道路改扩建工程</t>
  </si>
  <si>
    <t>峨边县毛坪镇长梯村2018年易地扶贫村内道路改善工程</t>
  </si>
  <si>
    <t>峨边县沙坪镇松林坡村2018年易地扶贫集中点及配套设施建设工程</t>
  </si>
  <si>
    <t>峨边县新林镇红椿村2018年饮水工程</t>
  </si>
  <si>
    <t>峨边县新林镇茗新村2018年易地扶贫集中点及配套设施建设</t>
  </si>
  <si>
    <t>2018年四川省政府一般债券（七期）</t>
  </si>
  <si>
    <t>平等乡幼儿园建设</t>
  </si>
  <si>
    <t>2019年四川省政府一般债券（十期）</t>
  </si>
  <si>
    <t>S309线峨轸路龚嘴至沙坪段及骑游道升级改造工程</t>
  </si>
  <si>
    <t>S309线峨美路黑竹沟至椅子垭口段升级改造工程</t>
  </si>
  <si>
    <t>S309线峨边沙坪至黑竹沟段升级改造工程</t>
  </si>
  <si>
    <t>水电博物馆（文化扶贫）</t>
  </si>
  <si>
    <t>临界贫困户住房维修改造补贴</t>
  </si>
  <si>
    <t>脱贫攻坚对标补短资金</t>
  </si>
  <si>
    <t>2020年四川省政府一般债券（五期）</t>
  </si>
  <si>
    <t>脱贫攻坚农村公路建设项目</t>
  </si>
  <si>
    <t>脱贫攻坚农业产业基础设施建设项目</t>
  </si>
  <si>
    <t>2020年四川省政府一般债券（四期）</t>
  </si>
  <si>
    <t>S309线峨美路黑竹沟至椅子垭口段升级改造工程（7年期）</t>
  </si>
  <si>
    <t>2021年四川省政府一般债券(一期)</t>
  </si>
  <si>
    <t>2021年四川省政府一般债券(二期)</t>
  </si>
  <si>
    <t>2022年四川省政府一般债券（七期）</t>
  </si>
  <si>
    <t xml:space="preserve">2.94
</t>
  </si>
  <si>
    <t>四川省乐山市峨边彝族自治县地质灾害工程治理项目</t>
  </si>
  <si>
    <t>2023年四川省政府一般债券（一期）</t>
  </si>
  <si>
    <t>2305063</t>
  </si>
  <si>
    <t>2.96</t>
  </si>
  <si>
    <t>四川省乐山市峨边彝族自治县X117线峨金路新场乡星星村至沙坪镇岩月村改建工程</t>
  </si>
  <si>
    <t>峨边县大堡镇桥楼村至新火村公路新建工程</t>
  </si>
  <si>
    <t>2023年四川省政府一般债券（二期）</t>
  </si>
  <si>
    <t>2305064</t>
  </si>
  <si>
    <t>2.98</t>
  </si>
  <si>
    <t>峨边彝族自治县 新林镇新林村至金星村路面整治工程</t>
  </si>
  <si>
    <t>2023年四川省政府一般债券（四期）</t>
  </si>
  <si>
    <t>198692</t>
  </si>
  <si>
    <t>3.12</t>
  </si>
  <si>
    <t>峨边县2022年地质灾害工程防治项目</t>
  </si>
  <si>
    <t>峨边县较场村至新火村联网公路</t>
  </si>
  <si>
    <t>2022年四川省政府一般债券（六期）</t>
  </si>
  <si>
    <t>四川省乐山市峨边彝族自治县九年一贯制学校建设项目（“山海情”柯峨教育协作帮扶建设项目）</t>
  </si>
  <si>
    <t>2024年四川省政府一般债券（二期）</t>
  </si>
  <si>
    <t>198929</t>
  </si>
  <si>
    <t>2024-01-31</t>
  </si>
  <si>
    <t>2.59</t>
  </si>
  <si>
    <t>10年</t>
  </si>
  <si>
    <t>2024年四川省政府一般债券（四期）</t>
  </si>
  <si>
    <t>2405853</t>
  </si>
  <si>
    <t>2024-09-11</t>
  </si>
  <si>
    <t>2.18</t>
  </si>
  <si>
    <t>2024年四川省政府一般债券（一期）</t>
  </si>
  <si>
    <t>198928</t>
  </si>
  <si>
    <t>2.57</t>
  </si>
  <si>
    <t>7年</t>
  </si>
  <si>
    <t>2025年四川省政府一般债券（一期）</t>
  </si>
  <si>
    <t>2505041</t>
  </si>
  <si>
    <t>2025-01-21</t>
  </si>
  <si>
    <t>1.79</t>
  </si>
  <si>
    <t>S309线峨美路柑子口修复整治工程</t>
  </si>
  <si>
    <t>2025年四川省政府一般债券（二期）</t>
  </si>
  <si>
    <t>235709</t>
  </si>
  <si>
    <t>2025-08-29</t>
  </si>
  <si>
    <t>2.02</t>
  </si>
  <si>
    <t>四川省乐山市峨边彝族自治县大渡河左岸道路优化提升工程</t>
  </si>
  <si>
    <t>峨边彝族自治县宜坪乡桐花村3组改界槽滑坡避险搬迁安置点建设项目</t>
  </si>
  <si>
    <t>表2</t>
  </si>
  <si>
    <t>截至2025年末新增地方政府专项债券情况表</t>
  </si>
  <si>
    <t>债券项目资产类型</t>
  </si>
  <si>
    <t>已取得项目收益</t>
  </si>
  <si>
    <t>2017年四川省政府专项债券（二十期）</t>
  </si>
  <si>
    <t>1705565</t>
  </si>
  <si>
    <t>专项债券</t>
  </si>
  <si>
    <t>2017-11-20</t>
  </si>
  <si>
    <t>4.25</t>
  </si>
  <si>
    <t>其他生态建设和环境保护</t>
  </si>
  <si>
    <t>黑竹沟镇至古井村公路改造工程</t>
  </si>
  <si>
    <t>2017年四川省政府专项债券（十二期）</t>
  </si>
  <si>
    <t>1705271</t>
  </si>
  <si>
    <t>3.98</t>
  </si>
  <si>
    <t>其他市政建设</t>
  </si>
  <si>
    <t>峨边彝族自治县城乡基础设施及提升改造（第一批）</t>
  </si>
  <si>
    <t>2018年四川省水务建设专项债券（一期）-2018年四川省政府专项债券（十九期）</t>
  </si>
  <si>
    <t>污水处理</t>
  </si>
  <si>
    <t>峨边彝族自治县城乡污水处理、管网改造及城区二水厂供水工程项目</t>
  </si>
  <si>
    <t>2019年四川省水务建设专项债券（二期）-2019年四川省政府专项债券（七期）</t>
  </si>
  <si>
    <t>2019年四川省乡村振兴专项债券（八期）-2019年四川省政府专项债券（八十四期）</t>
  </si>
  <si>
    <t>现代农业示范项目</t>
  </si>
  <si>
    <t>峨边彝族自治县东部林业生态经济园建设项目</t>
  </si>
  <si>
    <t>2020年四川省乡村振兴专项债券（七期）-2020年四川省政府专项债券（七十八期）</t>
  </si>
  <si>
    <t>2019年四川省文化旅游专项债券（八期）-2019年四川省政府专项债券（九十九期）</t>
  </si>
  <si>
    <t>文化旅游</t>
  </si>
  <si>
    <t>峨边彝族自治县熊背溪沟生态旅游 基础设施建设项目（第一期）</t>
  </si>
  <si>
    <t>2020年四川省文化旅游专项债券（三期）-2020年四川省政府专项债券（四十期）</t>
  </si>
  <si>
    <t>2019年四川省文化旅游专项债券（5期）-2019年四川省政府专项债券（69期）</t>
  </si>
  <si>
    <t>四川省乐山市峨边彝族自治县峨轸路骑游道旅游扶贫项目</t>
  </si>
  <si>
    <t>2020年四川省城乡基础设施建设专项债券（二十三期）-2020年四川省政府专项债券（八十二期）</t>
  </si>
  <si>
    <t>污水垃圾处理</t>
  </si>
  <si>
    <t>四川省乐山市峨边彝族自治县城镇污水垃圾处理建设项目</t>
  </si>
  <si>
    <t>四川省乐山市峨边彝族自治县彝区城乡一体化供水工程项目</t>
  </si>
  <si>
    <t>城市停车场</t>
  </si>
  <si>
    <t>四川省乐山市峨边彝族自治县城市停车场及配套设施建设项目</t>
  </si>
  <si>
    <t>2020年四川省城乡基础设施建设专项债券（十八期）-2020年四川省政府专项债券（六十五期）</t>
  </si>
  <si>
    <t>四川省乐山市峨边彝族自治县火烧营创新创业园区建设项目</t>
  </si>
  <si>
    <t>2021年四川省棚户区改造专项债券（六期）-2021年四川省政府专项债券（三十五期）</t>
  </si>
  <si>
    <t>棚户区改造</t>
  </si>
  <si>
    <t>四川省乐山市峨边彝族自治县老城区棚户区（城中村）改造工程项目</t>
  </si>
  <si>
    <t>2021年四川省社会事业专项债券（九期）-2021年四川省政府专项债券（四十六期）</t>
  </si>
  <si>
    <t>2021年四川省城乡基础设施建设专项债券（九期）-2021年四川省政府专项债券（二十七期）</t>
  </si>
  <si>
    <t>火车站</t>
  </si>
  <si>
    <t>四川省乐山市峨边彝族自治县峨边枢纽站-成昆复线峨边南站站前广场及配套设施项目</t>
  </si>
  <si>
    <t>2021年四川省社会事业专项债券（六期）-2021年四川省政府专项债券（三十一期）</t>
  </si>
  <si>
    <t>四川省乐山市峨边彝族自治县熊背溪沟生态旅游基础设施建设项目（第一期）</t>
  </si>
  <si>
    <t>2021年四川省城乡基础设施建设专项债券（四期）-2021年四川省政府专项债券（六期）</t>
  </si>
  <si>
    <t>四川省乐山市峨边彝族自治县黑竹沟沟口旅游公路及配套基础设施提升项目</t>
  </si>
  <si>
    <t>2021年四川省棚户区改造专项债券（一期）-2021年四川省政府专项债券（十期）</t>
  </si>
  <si>
    <t>2021年四川省社会事业专项债券（一期）-2021年四川省政府专项债券（二十一期）</t>
  </si>
  <si>
    <t>2022年四川省社会事业和交通基础设施专项债券（一期）—2022年四川省政府专项债券（四十五期）</t>
  </si>
  <si>
    <t>2271124</t>
  </si>
  <si>
    <t>2.91</t>
  </si>
  <si>
    <t>四川省乐山市峨边彝族自治县2A级景区综合提升改造项目</t>
  </si>
  <si>
    <t>2022年四川省城市更新和产业升级基础设施专项债券（三期）—2022年四川省政府专项债券（五十期）</t>
  </si>
  <si>
    <t>2271129</t>
  </si>
  <si>
    <t>2022年四川省社会事业和交通基础设施专项债券（六期）—2022年四川省政府专项债券（五十九期）</t>
  </si>
  <si>
    <t>2271172</t>
  </si>
  <si>
    <t>3.22</t>
  </si>
  <si>
    <t xml:space="preserve">
四川省乐山市峨边彝族自治县黑竹沟沟口旅游公路及配套基础设施提升项目</t>
  </si>
  <si>
    <t>2022年四川省城市更新和产业升级基础设施专项债券（七期）—2022年四川省政府专项债券（六十三期）</t>
  </si>
  <si>
    <t>2271176</t>
  </si>
  <si>
    <t>2.74</t>
  </si>
  <si>
    <t>2022年四川省城乡基础设施建设专项债券（十六期）-2022年四川省政府专项债券（七十二期）</t>
  </si>
  <si>
    <t>2271777</t>
  </si>
  <si>
    <t>2022-10-17</t>
  </si>
  <si>
    <t>3.06</t>
  </si>
  <si>
    <t>2023年四川省城乡基础设施建设专项债券（一期）-2023年四川省政府专项债券（一期）</t>
  </si>
  <si>
    <t>2305065</t>
  </si>
  <si>
    <t>2.82</t>
  </si>
  <si>
    <t>2023年四川省城乡基础设施建设专项债券（十七期）-2023年四川省政府专项债券（十七期）</t>
  </si>
  <si>
    <t>2305325</t>
  </si>
  <si>
    <t>3.17</t>
  </si>
  <si>
    <t>新型基础设施</t>
  </si>
  <si>
    <t>四川省乐山市峨边彝族自治县智慧城市管理体系建设项目</t>
  </si>
  <si>
    <t>2023年四川省城乡基础设施建设专项债券（二十二期）-2023年四川省政府专项债券（二十二期）</t>
  </si>
  <si>
    <t>198230</t>
  </si>
  <si>
    <t>经济林建设</t>
  </si>
  <si>
    <t>四川省乐山市峨边彝族自治县杨河乡林下经济产业及康养项目</t>
  </si>
  <si>
    <t>四川省乐山市峨边彝族自治县核桃坪产业园区及基础设施建设项目</t>
  </si>
  <si>
    <t>2023年四川省城乡基础设施建设专项债券（二十四期）-2023年四川省政府专项债券（二十四期）</t>
  </si>
  <si>
    <t>198232</t>
  </si>
  <si>
    <t>其他农林水利建设</t>
  </si>
  <si>
    <t>四川省乐山市峨边彝族自治县国家特色竹森林公园项目</t>
  </si>
  <si>
    <t>2024年四川省政府专项债券（二十一期）</t>
  </si>
  <si>
    <t>2405831</t>
  </si>
  <si>
    <t>2024-08-29</t>
  </si>
  <si>
    <t>2.22</t>
  </si>
  <si>
    <t>交通公共基础设施（公路）</t>
  </si>
  <si>
    <t>2024年四川省政府专项债券（二十二期）</t>
  </si>
  <si>
    <t>2405832</t>
  </si>
  <si>
    <t>2.3</t>
  </si>
  <si>
    <t>15年</t>
  </si>
  <si>
    <t>其他公共基础设施</t>
  </si>
  <si>
    <t>四川省乐山市峨边彝族自治县百里林竹产业园区建设项目</t>
  </si>
  <si>
    <t>2024年四川省政府专项债券（二十六期）</t>
  </si>
  <si>
    <t>2405836</t>
  </si>
  <si>
    <t>峨美路等打包交通建设项目贷款</t>
  </si>
  <si>
    <t>峨边彝族自治县人民政府向社会力量购买服务合同</t>
  </si>
  <si>
    <t>2024年四川省政府专项债券（十四期）</t>
  </si>
  <si>
    <t>231930</t>
  </si>
  <si>
    <t>2024-08-16</t>
  </si>
  <si>
    <t>2.32</t>
  </si>
  <si>
    <t>2024年四川省政府专项债券（三十三期）</t>
  </si>
  <si>
    <t>2405998</t>
  </si>
  <si>
    <t>2024-09-26</t>
  </si>
  <si>
    <t>2.1</t>
  </si>
  <si>
    <t>峨边彝族自治县乡村旅游扶贫建设项目</t>
  </si>
  <si>
    <t>2024年四川省政府专项债券（二十三期）</t>
  </si>
  <si>
    <t>2405833</t>
  </si>
  <si>
    <t>2.38</t>
  </si>
  <si>
    <t>20年</t>
  </si>
  <si>
    <t>四川省乐山市峨边彝族自治县2024年城镇老旧小区改造项目</t>
  </si>
  <si>
    <t>四川省乐山市峨边彝族自治县城乡排污一张网建设运营工程项目（二期）</t>
  </si>
  <si>
    <t>2025年四川省政府专项债券（九期）</t>
  </si>
  <si>
    <t>2505270</t>
  </si>
  <si>
    <t>2025-03-31</t>
  </si>
  <si>
    <t>1.72</t>
  </si>
  <si>
    <t>5年</t>
  </si>
  <si>
    <t>在建工程</t>
  </si>
  <si>
    <t>峨边彝族自治县城中村改造项目（一期）</t>
  </si>
  <si>
    <t>2025年四川省政府专项债券（二十三期）</t>
  </si>
  <si>
    <t>199258</t>
  </si>
  <si>
    <t>2025-05-30</t>
  </si>
  <si>
    <t>2.11</t>
  </si>
  <si>
    <t>30年</t>
  </si>
  <si>
    <t>峨边彝族自治县大溪沟微型灌区及水域功能提升项目</t>
  </si>
  <si>
    <t>2025年四川省政府专项债券（三十一期）</t>
  </si>
  <si>
    <t>2505805</t>
  </si>
  <si>
    <t>2025-07-29</t>
  </si>
  <si>
    <t>2.13</t>
  </si>
  <si>
    <t>市政交通设施,在建工程</t>
  </si>
  <si>
    <t>四川省乐山市峨边彝族自治县黑竹沟4A 级旅游景区基础设施建设项目</t>
  </si>
  <si>
    <t>四川省乐山市峨边彝族自治县重要初级产品供给战略基地产业园区基础设施建设项目</t>
  </si>
  <si>
    <t>峨边彝族自治县沙坪镇保障性租赁住房项目(一期)</t>
  </si>
  <si>
    <t>2025年四川省政府专项债券（三十五期）</t>
  </si>
  <si>
    <t>2505809</t>
  </si>
  <si>
    <t>房屋,在建工程</t>
  </si>
  <si>
    <t>新建峨边彝族自治县监管中心项目</t>
  </si>
  <si>
    <t>峨边彝族自治县新场乡新凤村一组石灰窑滑坡应急抢险治理工程</t>
  </si>
  <si>
    <t>峨边彝族自治县大堡镇集广村1组老村委会滑坡等20处地质灾害治理工程</t>
  </si>
  <si>
    <t>勒乌乡尼不空危岩治理工程</t>
  </si>
  <si>
    <t>新林镇楠木村4组石湾头滑坡等8处地质灾害治理工程</t>
  </si>
  <si>
    <t>峨边县红旗镇上云村4组干溪沟泥石流、金岩乡热水村3组挖子觉危岩治理</t>
  </si>
  <si>
    <t>峨边彝族自治县2015年省级财政小型农田水利重点县建设高效节水灌溉工程（五渡镇先锋村）（建安费）</t>
  </si>
  <si>
    <t>峨边彝族自治县黑竹沟镇场镇生活污水处理工程</t>
  </si>
  <si>
    <t>S309线大堡镇三国坪段地质灾害抢险救灾治理工程</t>
  </si>
  <si>
    <t>峨边彝族自治县沙坪镇新声村至新林镇茗新村公路安全防护工程工程费</t>
  </si>
  <si>
    <t>S309线K338+000、K351+010、K354+200地灾治理工程工程</t>
  </si>
  <si>
    <t>峨边彝族自治县万坪乡冷其村委会至一组村道8.18水毁修复工程</t>
  </si>
  <si>
    <t>大堡镇至万坪乡政府通乡路8.18水毁修复工程</t>
  </si>
  <si>
    <t>峨边彝族自治县大堡镇人行联合吊桥8.18水毁工程</t>
  </si>
  <si>
    <t>大堡镇集广村2021年安全饮水供水保障工程</t>
  </si>
  <si>
    <t>大堡镇万坪村翁家沟山洪沟治理工程</t>
  </si>
  <si>
    <t>峨边彝族自治县2021年以工代赈示范工程施工合同</t>
  </si>
  <si>
    <t>峨边彝族自治县金岩乡挖吉村党群服务中心附属工程</t>
  </si>
  <si>
    <t>四川省乐山市峨边彝族自治县红旗镇上云村7组通组路工程</t>
  </si>
  <si>
    <t>峨边彝族自治县沙坪镇新声村五组干溪沟治理工程施工合同</t>
  </si>
  <si>
    <t>峨边县沙坪镇景阳社区亲民化改造项目施工合同</t>
  </si>
  <si>
    <t>四川省乐山市峨边彝族自治县黑竹沟镇人民政府依乌村产业道路工程项目</t>
  </si>
  <si>
    <t>勒乌乡柑子口村4组人行吊桥及联户路工程项目</t>
  </si>
  <si>
    <t>峨边彝族自治县城市绿廊建设项目</t>
  </si>
  <si>
    <t>2025年四川省政府专项债券（十六期）</t>
  </si>
  <si>
    <t>2505436</t>
  </si>
  <si>
    <t>2025-05-20</t>
  </si>
  <si>
    <t>2025年四川省政府专项债券（二十二期）</t>
  </si>
  <si>
    <t>199257</t>
  </si>
  <si>
    <t>2.12</t>
  </si>
  <si>
    <t>四川省乐山市峨边彝族自治县绿色循环产业园区（新质生产力板块） 基础设施建设项目</t>
  </si>
  <si>
    <t>2025年四川省政府专项债券（十九期）</t>
  </si>
  <si>
    <t>199254</t>
  </si>
  <si>
    <t>1.67</t>
  </si>
  <si>
    <t>土地</t>
  </si>
  <si>
    <t>乐山市峨边彝族自治县使用专项债券的峨边彝族自治县2025年收回收购存量闲置土地项目（一期）</t>
  </si>
  <si>
    <t>2025年四川省政府专项债券（三十二期）</t>
  </si>
  <si>
    <t>2505806</t>
  </si>
  <si>
    <t>峨边彝族自治县天麻及山桐子混交种植林下经济发展项目</t>
  </si>
  <si>
    <t>2025年四川省政府专项债券（二十七期）</t>
  </si>
  <si>
    <t>2505801</t>
  </si>
  <si>
    <t>1.66</t>
  </si>
  <si>
    <t>2025年四川省政府专项债券（四十六期）</t>
  </si>
  <si>
    <t>2571419</t>
  </si>
  <si>
    <t>2025-11-28</t>
  </si>
  <si>
    <t>2.43</t>
  </si>
  <si>
    <t>2025年四川省政府专项债券（四十七期）</t>
  </si>
  <si>
    <t>2571420</t>
  </si>
  <si>
    <t>2025年四川省政府专项债券（四十八期）</t>
  </si>
  <si>
    <t>2571477</t>
  </si>
  <si>
    <t>2025-12-12</t>
  </si>
  <si>
    <t>1.99</t>
  </si>
  <si>
    <t>峨边彝族自治县城乡垃圾综合处理设施改造提升项目</t>
  </si>
  <si>
    <t>表3</t>
  </si>
  <si>
    <t>截至2025年末新增地方政府一般债券资金收支情况表</t>
  </si>
  <si>
    <t>序号</t>
  </si>
  <si>
    <t>截至2025年末新增一般债券资金收入</t>
  </si>
  <si>
    <t>截至2025年末新增一般债券资金安排的支出</t>
  </si>
  <si>
    <t>金额</t>
  </si>
  <si>
    <t>支出功能分类</t>
  </si>
  <si>
    <t>合计</t>
  </si>
  <si>
    <t>VALID#</t>
  </si>
  <si>
    <t>205教育支出</t>
  </si>
  <si>
    <t>201</t>
  </si>
  <si>
    <t>212城乡社区支出</t>
  </si>
  <si>
    <t>204</t>
  </si>
  <si>
    <t>213农林水支出</t>
  </si>
  <si>
    <t>205</t>
  </si>
  <si>
    <t>214交通运输支出</t>
  </si>
  <si>
    <t>206</t>
  </si>
  <si>
    <t>224灾害防治及应急管理支出</t>
  </si>
  <si>
    <t>207</t>
  </si>
  <si>
    <t>208</t>
  </si>
  <si>
    <t>210</t>
  </si>
  <si>
    <t>表4</t>
  </si>
  <si>
    <t>截至2025年末新增地方政府专项债券资金收支情况表</t>
  </si>
  <si>
    <t>截至2025年末新增专项债券资金收入</t>
  </si>
  <si>
    <t>截至2025年末新增专项债券资金安排的支出</t>
  </si>
  <si>
    <t>221住房保障支出</t>
  </si>
  <si>
    <t>229其他支出</t>
  </si>
  <si>
    <t>2020年四川省文化旅游专项债券（一期）-2020年四川省政府专项债券（七期）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</si>
</sst>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
    <numFmt numFmtId="178" formatCode="0.0000_ "/>
    <numFmt numFmtId="179" formatCode="0_ "/>
    <numFmt numFmtId="180" formatCode="0.000000_ "/>
  </numFmts>
  <fonts count="35">
    <font>
      <sz val="11"/>
      <color indexed="8"/>
      <name val="宋体"/>
      <charset val="1"/>
      <scheme val="minor"/>
    </font>
    <font>
      <sz val="9"/>
      <name val="SimSun"/>
      <charset val="134"/>
    </font>
    <font>
      <sz val="12"/>
      <name val="仿宋_GB2312"/>
      <charset val="134"/>
    </font>
    <font>
      <sz val="15"/>
      <name val="黑体"/>
      <charset val="134"/>
    </font>
    <font>
      <sz val="11"/>
      <name val="仿宋_GB2312"/>
      <charset val="134"/>
    </font>
    <font>
      <sz val="9"/>
      <name val="仿宋_GB2312"/>
      <charset val="134"/>
    </font>
    <font>
      <sz val="11"/>
      <name val="宋体"/>
      <charset val="134"/>
      <scheme val="minor"/>
    </font>
    <font>
      <sz val="11"/>
      <color indexed="8"/>
      <name val="宋体"/>
      <charset val="134"/>
      <scheme val="minor"/>
    </font>
    <font>
      <sz val="11"/>
      <name val="SimSun"/>
      <charset val="134"/>
    </font>
    <font>
      <sz val="11"/>
      <color indexed="8"/>
      <name val="仿宋_GB2312"/>
      <charset val="1"/>
    </font>
    <font>
      <sz val="11"/>
      <color theme="1"/>
      <name val="宋体"/>
      <charset val="134"/>
    </font>
    <font>
      <sz val="11"/>
      <name val="宋体"/>
      <charset val="1"/>
      <scheme val="minor"/>
    </font>
    <font>
      <sz val="11"/>
      <name val="宋体"/>
      <charset val="134"/>
    </font>
    <font>
      <sz val="11"/>
      <name val="仿宋_GB2312"/>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right style="thin">
        <color auto="1"/>
      </right>
      <top/>
      <bottom style="thin">
        <color auto="1"/>
      </bottom>
      <diagonal/>
    </border>
    <border>
      <left/>
      <right style="thin">
        <color indexed="0"/>
      </right>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rgb="FF000000"/>
      </right>
      <top style="thin">
        <color auto="1"/>
      </top>
      <bottom style="medium">
        <color rgb="FF000000"/>
      </bottom>
      <diagonal/>
    </border>
    <border>
      <left style="thin">
        <color auto="1"/>
      </left>
      <right style="thin">
        <color rgb="FF000000"/>
      </right>
      <top style="medium">
        <color rgb="FF000000"/>
      </top>
      <bottom style="thin">
        <color auto="1"/>
      </bottom>
      <diagonal/>
    </border>
    <border>
      <left/>
      <right/>
      <top style="thin">
        <color rgb="FF000000"/>
      </top>
      <bottom style="thin">
        <color rgb="FF000000"/>
      </bottom>
      <diagonal/>
    </border>
    <border>
      <left/>
      <right/>
      <top style="thin">
        <color auto="1"/>
      </top>
      <bottom/>
      <diagonal/>
    </border>
    <border>
      <left style="thin">
        <color rgb="FF000000"/>
      </left>
      <right style="thin">
        <color rgb="FF000000"/>
      </right>
      <top style="thin">
        <color auto="1"/>
      </top>
      <bottom/>
      <diagonal/>
    </border>
    <border>
      <left/>
      <right style="thin">
        <color rgb="FF000000"/>
      </right>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auto="1"/>
      </top>
      <bottom style="medium">
        <color rgb="FF000000"/>
      </bottom>
      <diagonal/>
    </border>
    <border>
      <left style="thin">
        <color rgb="FF000000"/>
      </left>
      <right style="thin">
        <color auto="1"/>
      </right>
      <top style="medium">
        <color rgb="FF000000"/>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2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7" applyNumberFormat="0" applyFill="0" applyAlignment="0" applyProtection="0">
      <alignment vertical="center"/>
    </xf>
    <xf numFmtId="0" fontId="21" fillId="0" borderId="27" applyNumberFormat="0" applyFill="0" applyAlignment="0" applyProtection="0">
      <alignment vertical="center"/>
    </xf>
    <xf numFmtId="0" fontId="22" fillId="0" borderId="28" applyNumberFormat="0" applyFill="0" applyAlignment="0" applyProtection="0">
      <alignment vertical="center"/>
    </xf>
    <xf numFmtId="0" fontId="22" fillId="0" borderId="0" applyNumberFormat="0" applyFill="0" applyBorder="0" applyAlignment="0" applyProtection="0">
      <alignment vertical="center"/>
    </xf>
    <xf numFmtId="0" fontId="23" fillId="3" borderId="29" applyNumberFormat="0" applyAlignment="0" applyProtection="0">
      <alignment vertical="center"/>
    </xf>
    <xf numFmtId="0" fontId="24" fillId="4" borderId="30" applyNumberFormat="0" applyAlignment="0" applyProtection="0">
      <alignment vertical="center"/>
    </xf>
    <xf numFmtId="0" fontId="25" fillId="4" borderId="29" applyNumberFormat="0" applyAlignment="0" applyProtection="0">
      <alignment vertical="center"/>
    </xf>
    <xf numFmtId="0" fontId="26" fillId="5" borderId="31" applyNumberFormat="0" applyAlignment="0" applyProtection="0">
      <alignment vertical="center"/>
    </xf>
    <xf numFmtId="0" fontId="27" fillId="0" borderId="32" applyNumberFormat="0" applyFill="0" applyAlignment="0" applyProtection="0">
      <alignment vertical="center"/>
    </xf>
    <xf numFmtId="0" fontId="28" fillId="0" borderId="3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12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0" fillId="0" borderId="0" xfId="0" applyFont="1" applyAlignment="1">
      <alignment horizontal="right" vertical="center"/>
    </xf>
    <xf numFmtId="0" fontId="4" fillId="0" borderId="0" xfId="0" applyFont="1" applyBorder="1" applyAlignment="1">
      <alignment horizontal="right" wrapText="1"/>
    </xf>
    <xf numFmtId="0" fontId="6" fillId="0" borderId="1" xfId="0" applyFont="1" applyFill="1" applyBorder="1" applyAlignment="1">
      <alignment horizontal="center" vertical="center"/>
    </xf>
    <xf numFmtId="0" fontId="8" fillId="0" borderId="4" xfId="0" applyFont="1" applyFill="1" applyBorder="1" applyAlignment="1">
      <alignment horizontal="center" vertical="center" wrapText="1"/>
    </xf>
    <xf numFmtId="0" fontId="0" fillId="0" borderId="0" xfId="0" applyFont="1" applyFill="1">
      <alignment vertical="center"/>
    </xf>
    <xf numFmtId="0" fontId="9" fillId="0" borderId="0" xfId="0" applyFont="1">
      <alignment vertical="center"/>
    </xf>
    <xf numFmtId="0" fontId="5" fillId="0" borderId="1" xfId="0" applyFont="1" applyBorder="1" applyAlignment="1">
      <alignment vertical="center" wrapText="1"/>
    </xf>
    <xf numFmtId="0" fontId="10" fillId="0" borderId="1" xfId="0" applyFont="1" applyFill="1" applyBorder="1" applyAlignment="1">
      <alignment horizontal="center" vertical="center" wrapText="1"/>
    </xf>
    <xf numFmtId="4" fontId="4" fillId="0" borderId="5"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176" fontId="6" fillId="0" borderId="6" xfId="0" applyNumberFormat="1"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6" fillId="0" borderId="2" xfId="0" applyFont="1" applyFill="1" applyBorder="1" applyAlignment="1">
      <alignment horizontal="center" vertical="center"/>
    </xf>
    <xf numFmtId="4" fontId="6" fillId="0" borderId="5"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8" fillId="0" borderId="5" xfId="0" applyFont="1" applyFill="1" applyBorder="1" applyAlignment="1">
      <alignment horizontal="center" vertical="center" wrapText="1"/>
    </xf>
    <xf numFmtId="0" fontId="0" fillId="0" borderId="0" xfId="0" applyFont="1" applyFill="1" applyAlignment="1">
      <alignment vertical="center"/>
    </xf>
    <xf numFmtId="0" fontId="0"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176" fontId="6" fillId="0" borderId="9" xfId="0" applyNumberFormat="1" applyFont="1" applyFill="1" applyBorder="1" applyAlignment="1">
      <alignment horizontal="center" vertical="center"/>
    </xf>
    <xf numFmtId="0" fontId="8" fillId="0" borderId="10" xfId="0"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0" fontId="9" fillId="0" borderId="0" xfId="0" applyFont="1" applyFill="1">
      <alignment vertical="center"/>
    </xf>
    <xf numFmtId="0" fontId="4" fillId="0" borderId="11" xfId="0" applyFont="1" applyFill="1" applyBorder="1" applyAlignment="1">
      <alignment horizontal="center"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14" fontId="6" fillId="0" borderId="1" xfId="0" applyNumberFormat="1" applyFont="1" applyFill="1" applyBorder="1" applyAlignment="1">
      <alignment horizontal="center" vertical="center" wrapText="1"/>
    </xf>
    <xf numFmtId="14" fontId="6" fillId="0" borderId="9"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4" fontId="8" fillId="0" borderId="10"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178" fontId="8" fillId="0" borderId="10" xfId="0" applyNumberFormat="1" applyFont="1" applyFill="1" applyBorder="1" applyAlignment="1">
      <alignment horizontal="center" vertical="center" wrapText="1"/>
    </xf>
    <xf numFmtId="0" fontId="0" fillId="0" borderId="0" xfId="0" applyFont="1" applyFill="1" applyAlignment="1">
      <alignment horizontal="right" vertical="center"/>
    </xf>
    <xf numFmtId="0" fontId="4" fillId="0" borderId="0" xfId="0" applyFont="1" applyFill="1" applyBorder="1" applyAlignment="1">
      <alignment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4" fontId="8" fillId="0" borderId="2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8" fillId="0" borderId="10" xfId="0"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14" fontId="8" fillId="0" borderId="10"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4" fontId="8" fillId="0" borderId="2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1" fillId="0" borderId="0" xfId="0" applyFont="1" applyFill="1">
      <alignment vertical="center"/>
    </xf>
    <xf numFmtId="0" fontId="0" fillId="0" borderId="0" xfId="0" applyFont="1" applyFill="1" applyAlignment="1">
      <alignment vertical="center"/>
    </xf>
    <xf numFmtId="0" fontId="11" fillId="0" borderId="0" xfId="0" applyFont="1" applyFill="1">
      <alignment vertical="center"/>
    </xf>
    <xf numFmtId="180" fontId="11" fillId="0" borderId="0" xfId="0" applyNumberFormat="1" applyFont="1" applyFill="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12" fillId="0" borderId="11" xfId="0" applyNumberFormat="1" applyFont="1" applyFill="1" applyBorder="1" applyAlignment="1">
      <alignment horizontal="center" vertical="center"/>
    </xf>
    <xf numFmtId="178" fontId="12" fillId="0" borderId="11" xfId="0" applyNumberFormat="1" applyFont="1" applyFill="1" applyBorder="1" applyAlignment="1">
      <alignment horizontal="center" vertical="center"/>
    </xf>
    <xf numFmtId="176" fontId="12" fillId="0" borderId="9"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13" fillId="0" borderId="0" xfId="0" applyFont="1" applyFill="1">
      <alignment vertical="center"/>
    </xf>
    <xf numFmtId="0" fontId="4" fillId="0" borderId="1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14" fontId="12" fillId="0" borderId="1" xfId="0" applyNumberFormat="1" applyFont="1" applyFill="1" applyBorder="1" applyAlignment="1">
      <alignment horizontal="center" vertical="center"/>
    </xf>
    <xf numFmtId="178" fontId="12" fillId="0" borderId="9" xfId="0" applyNumberFormat="1" applyFont="1" applyFill="1" applyBorder="1" applyAlignment="1">
      <alignment horizontal="center" vertical="center"/>
    </xf>
    <xf numFmtId="14" fontId="12" fillId="0" borderId="1"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0" xfId="0" applyFont="1" applyFill="1" applyAlignment="1">
      <alignment horizontal="right" vertical="center"/>
    </xf>
    <xf numFmtId="180" fontId="3" fillId="0" borderId="0" xfId="0" applyNumberFormat="1" applyFont="1" applyFill="1" applyBorder="1" applyAlignment="1">
      <alignment horizontal="center" vertical="center" wrapText="1"/>
    </xf>
    <xf numFmtId="180" fontId="5" fillId="0" borderId="0" xfId="0" applyNumberFormat="1" applyFont="1" applyFill="1" applyBorder="1" applyAlignment="1">
      <alignment vertical="center" wrapText="1"/>
    </xf>
    <xf numFmtId="0" fontId="4" fillId="0" borderId="0"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180" fontId="4" fillId="0" borderId="24"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7" xfId="0" applyFont="1" applyFill="1" applyBorder="1" applyAlignment="1">
      <alignment horizontal="center" vertical="center" wrapText="1"/>
    </xf>
    <xf numFmtId="180" fontId="4" fillId="0" borderId="25" xfId="0" applyNumberFormat="1" applyFont="1" applyFill="1" applyBorder="1" applyAlignment="1">
      <alignment horizontal="center" vertical="center" wrapText="1"/>
    </xf>
    <xf numFmtId="176" fontId="12" fillId="0" borderId="5" xfId="0" applyNumberFormat="1" applyFont="1" applyFill="1" applyBorder="1" applyAlignment="1">
      <alignment horizontal="center" vertical="center"/>
    </xf>
    <xf numFmtId="178" fontId="12" fillId="0" borderId="5" xfId="0" applyNumberFormat="1" applyFont="1" applyFill="1" applyBorder="1" applyAlignment="1">
      <alignment horizontal="center" vertical="center"/>
    </xf>
    <xf numFmtId="176" fontId="12" fillId="0" borderId="10" xfId="0" applyNumberFormat="1" applyFont="1" applyFill="1" applyBorder="1" applyAlignment="1">
      <alignment horizontal="center" vertical="center" wrapText="1"/>
    </xf>
    <xf numFmtId="176" fontId="12" fillId="0" borderId="21" xfId="0" applyNumberFormat="1" applyFont="1" applyFill="1" applyBorder="1" applyAlignment="1">
      <alignment horizontal="center" vertical="center" wrapText="1"/>
    </xf>
    <xf numFmtId="177" fontId="8" fillId="0" borderId="10" xfId="0" applyNumberFormat="1" applyFont="1" applyFill="1" applyBorder="1" applyAlignment="1">
      <alignment horizontal="right" vertical="center" wrapText="1"/>
    </xf>
    <xf numFmtId="0" fontId="1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hyperlink" Target="http://10.72.251.101/page/plat/query/reportQuery.jsp?code=debt_zqzccx&amp;adcode=511132&amp;agcode=&amp;userid=53B8566951C644FB8B8DFC014B5FA7D5&amp;menucode=211315035030&amp;token=743f9f2084c3583e070e6771a8708183&amp;title=%E5%80%BA%E5%88%B8%E6%94%AF%E5%87%BA%E6%9F%A5%E8%AF%A2"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10.72.251.101/page/plat/query/reportQuery.jsp?code=debt_zqzccx&amp;adcode=511132&amp;agcode=&amp;userid=53B8566951C644FB8B8DFC014B5FA7D5&amp;menucode=211315035030&amp;token=743f9f2084c3583e070e6771a8708183&amp;title=%E5%80%BA%E5%88%B8%E6%94%AF%E5%87%BA%E6%9F%A5%E8%AF%A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58"/>
  <sheetViews>
    <sheetView workbookViewId="0">
      <pane xSplit="1" ySplit="5" topLeftCell="B50" activePane="bottomRight" state="frozen"/>
      <selection/>
      <selection pane="topRight"/>
      <selection pane="bottomLeft"/>
      <selection pane="bottomRight" activeCell="R4" sqref="R4"/>
    </sheetView>
  </sheetViews>
  <sheetFormatPr defaultColWidth="10" defaultRowHeight="13.5"/>
  <cols>
    <col min="1" max="1" width="33.875" style="78" customWidth="1"/>
    <col min="2" max="3" width="8.75" style="78" customWidth="1"/>
    <col min="4" max="4" width="8.75" style="80" customWidth="1"/>
    <col min="5" max="5" width="13.625" style="78" customWidth="1"/>
    <col min="6" max="7" width="8.75" style="78" customWidth="1"/>
    <col min="8" max="10" width="12.125" style="80" customWidth="1"/>
    <col min="11" max="11" width="16" style="81" customWidth="1"/>
    <col min="12" max="12" width="35.375" style="78" customWidth="1"/>
    <col min="13" max="16384" width="10" style="78"/>
  </cols>
  <sheetData>
    <row r="1" ht="28" customHeight="1" spans="1:12">
      <c r="A1" s="82"/>
      <c r="L1" s="112" t="s">
        <v>0</v>
      </c>
    </row>
    <row r="2" ht="27.85" customHeight="1" spans="1:12">
      <c r="A2" s="83" t="s">
        <v>1</v>
      </c>
      <c r="B2" s="83"/>
      <c r="C2" s="83"/>
      <c r="D2" s="84"/>
      <c r="E2" s="83"/>
      <c r="F2" s="83"/>
      <c r="G2" s="83"/>
      <c r="H2" s="84"/>
      <c r="I2" s="84"/>
      <c r="J2" s="84"/>
      <c r="K2" s="113"/>
      <c r="L2" s="83"/>
    </row>
    <row r="3" ht="14.3" customHeight="1" spans="1:12">
      <c r="A3" s="85"/>
      <c r="B3" s="85"/>
      <c r="C3" s="85"/>
      <c r="D3" s="86"/>
      <c r="E3" s="85"/>
      <c r="F3" s="85"/>
      <c r="G3" s="85"/>
      <c r="H3" s="103"/>
      <c r="I3" s="86"/>
      <c r="J3" s="86"/>
      <c r="K3" s="114"/>
      <c r="L3" s="115" t="s">
        <v>2</v>
      </c>
    </row>
    <row r="4" ht="33" customHeight="1" spans="1:12">
      <c r="A4" s="87" t="s">
        <v>3</v>
      </c>
      <c r="B4" s="88"/>
      <c r="C4" s="88"/>
      <c r="D4" s="89"/>
      <c r="E4" s="88"/>
      <c r="F4" s="88"/>
      <c r="G4" s="104"/>
      <c r="H4" s="105" t="s">
        <v>4</v>
      </c>
      <c r="I4" s="116"/>
      <c r="J4" s="117" t="s">
        <v>5</v>
      </c>
      <c r="K4" s="118"/>
      <c r="L4" s="90" t="s">
        <v>6</v>
      </c>
    </row>
    <row r="5" ht="33" customHeight="1" spans="1:12">
      <c r="A5" s="90" t="s">
        <v>7</v>
      </c>
      <c r="B5" s="90" t="s">
        <v>8</v>
      </c>
      <c r="C5" s="90" t="s">
        <v>9</v>
      </c>
      <c r="D5" s="91" t="s">
        <v>10</v>
      </c>
      <c r="E5" s="90" t="s">
        <v>11</v>
      </c>
      <c r="F5" s="90" t="s">
        <v>12</v>
      </c>
      <c r="G5" s="90" t="s">
        <v>13</v>
      </c>
      <c r="H5" s="106"/>
      <c r="I5" s="119" t="s">
        <v>14</v>
      </c>
      <c r="J5" s="120"/>
      <c r="K5" s="121" t="s">
        <v>14</v>
      </c>
      <c r="L5" s="90"/>
    </row>
    <row r="6" ht="30" customHeight="1" spans="1:12">
      <c r="A6" s="92" t="s">
        <v>15</v>
      </c>
      <c r="B6" s="92" t="s">
        <v>16</v>
      </c>
      <c r="C6" s="92" t="s">
        <v>17</v>
      </c>
      <c r="D6" s="93">
        <v>0.063</v>
      </c>
      <c r="E6" s="107" t="s">
        <v>18</v>
      </c>
      <c r="F6" s="92" t="s">
        <v>19</v>
      </c>
      <c r="G6" s="92">
        <v>10</v>
      </c>
      <c r="H6" s="96">
        <v>0.39</v>
      </c>
      <c r="I6" s="94">
        <v>0.39</v>
      </c>
      <c r="J6" s="122">
        <v>0.39</v>
      </c>
      <c r="K6" s="94">
        <v>0.063</v>
      </c>
      <c r="L6" s="99" t="s">
        <v>20</v>
      </c>
    </row>
    <row r="7" ht="30" customHeight="1" spans="1:12">
      <c r="A7" s="92" t="s">
        <v>21</v>
      </c>
      <c r="B7" s="92" t="s">
        <v>22</v>
      </c>
      <c r="C7" s="92" t="s">
        <v>17</v>
      </c>
      <c r="D7" s="93">
        <v>0.011</v>
      </c>
      <c r="E7" s="107">
        <v>42172</v>
      </c>
      <c r="F7" s="92" t="s">
        <v>23</v>
      </c>
      <c r="G7" s="92">
        <v>10</v>
      </c>
      <c r="H7" s="96">
        <v>0.11</v>
      </c>
      <c r="I7" s="94">
        <v>0.11</v>
      </c>
      <c r="J7" s="122">
        <v>0.11</v>
      </c>
      <c r="K7" s="94">
        <v>0.011</v>
      </c>
      <c r="L7" s="99" t="s">
        <v>24</v>
      </c>
    </row>
    <row r="8" ht="30" customHeight="1" spans="1:12">
      <c r="A8" s="92" t="s">
        <v>25</v>
      </c>
      <c r="B8" s="92" t="s">
        <v>26</v>
      </c>
      <c r="C8" s="92" t="s">
        <v>17</v>
      </c>
      <c r="D8" s="93">
        <v>0.24</v>
      </c>
      <c r="E8" s="107" t="s">
        <v>27</v>
      </c>
      <c r="F8" s="92" t="s">
        <v>28</v>
      </c>
      <c r="G8" s="92">
        <v>10</v>
      </c>
      <c r="H8" s="96">
        <v>0.3713</v>
      </c>
      <c r="I8" s="94">
        <v>0.3713</v>
      </c>
      <c r="J8" s="122">
        <v>0.3713</v>
      </c>
      <c r="K8" s="94">
        <v>0.24</v>
      </c>
      <c r="L8" s="99" t="s">
        <v>29</v>
      </c>
    </row>
    <row r="9" ht="30" customHeight="1" spans="1:12">
      <c r="A9" s="92" t="s">
        <v>30</v>
      </c>
      <c r="B9" s="92" t="s">
        <v>31</v>
      </c>
      <c r="C9" s="92" t="s">
        <v>17</v>
      </c>
      <c r="D9" s="94">
        <v>0.025</v>
      </c>
      <c r="E9" s="107">
        <v>42894</v>
      </c>
      <c r="F9" s="92" t="s">
        <v>32</v>
      </c>
      <c r="G9" s="92">
        <v>10</v>
      </c>
      <c r="H9" s="96">
        <v>0.03</v>
      </c>
      <c r="I9" s="94">
        <v>0.03</v>
      </c>
      <c r="J9" s="122">
        <v>0.03</v>
      </c>
      <c r="K9" s="94">
        <v>0.025</v>
      </c>
      <c r="L9" s="99" t="s">
        <v>33</v>
      </c>
    </row>
    <row r="10" ht="30" customHeight="1" spans="1:12">
      <c r="A10" s="92" t="s">
        <v>30</v>
      </c>
      <c r="B10" s="92" t="s">
        <v>31</v>
      </c>
      <c r="C10" s="92" t="s">
        <v>17</v>
      </c>
      <c r="D10" s="95">
        <v>0.0033</v>
      </c>
      <c r="E10" s="107">
        <v>42894</v>
      </c>
      <c r="F10" s="92" t="s">
        <v>32</v>
      </c>
      <c r="G10" s="92">
        <v>10</v>
      </c>
      <c r="H10" s="108">
        <v>0.0033</v>
      </c>
      <c r="I10" s="95">
        <v>0.0033</v>
      </c>
      <c r="J10" s="123">
        <v>0.0033</v>
      </c>
      <c r="K10" s="94">
        <v>0.0033</v>
      </c>
      <c r="L10" s="99" t="s">
        <v>34</v>
      </c>
    </row>
    <row r="11" ht="30" customHeight="1" spans="1:12">
      <c r="A11" s="92" t="s">
        <v>30</v>
      </c>
      <c r="B11" s="92" t="s">
        <v>31</v>
      </c>
      <c r="C11" s="92" t="s">
        <v>17</v>
      </c>
      <c r="D11" s="94">
        <v>0.0159</v>
      </c>
      <c r="E11" s="107">
        <v>42894</v>
      </c>
      <c r="F11" s="92" t="s">
        <v>32</v>
      </c>
      <c r="G11" s="92">
        <v>10</v>
      </c>
      <c r="H11" s="96">
        <v>0.019</v>
      </c>
      <c r="I11" s="94">
        <v>0.019</v>
      </c>
      <c r="J11" s="122">
        <v>0.019</v>
      </c>
      <c r="K11" s="94">
        <v>0.0159</v>
      </c>
      <c r="L11" s="99" t="s">
        <v>35</v>
      </c>
    </row>
    <row r="12" ht="30" customHeight="1" spans="1:12">
      <c r="A12" s="92" t="s">
        <v>30</v>
      </c>
      <c r="B12" s="92" t="s">
        <v>31</v>
      </c>
      <c r="C12" s="92" t="s">
        <v>17</v>
      </c>
      <c r="D12" s="94">
        <v>0.0254</v>
      </c>
      <c r="E12" s="107">
        <v>42894</v>
      </c>
      <c r="F12" s="92" t="s">
        <v>32</v>
      </c>
      <c r="G12" s="92">
        <v>10</v>
      </c>
      <c r="H12" s="96">
        <v>0.0254</v>
      </c>
      <c r="I12" s="94">
        <v>0.0254</v>
      </c>
      <c r="J12" s="96">
        <v>0.0254</v>
      </c>
      <c r="K12" s="94">
        <v>0.0254</v>
      </c>
      <c r="L12" s="99" t="s">
        <v>36</v>
      </c>
    </row>
    <row r="13" ht="30" customHeight="1" spans="1:12">
      <c r="A13" s="92" t="s">
        <v>30</v>
      </c>
      <c r="B13" s="92" t="s">
        <v>31</v>
      </c>
      <c r="C13" s="92" t="s">
        <v>17</v>
      </c>
      <c r="D13" s="96">
        <v>0.034</v>
      </c>
      <c r="E13" s="107">
        <v>42894</v>
      </c>
      <c r="F13" s="92" t="s">
        <v>32</v>
      </c>
      <c r="G13" s="92">
        <v>10</v>
      </c>
      <c r="H13" s="96">
        <v>0.099</v>
      </c>
      <c r="I13" s="96">
        <v>0.099</v>
      </c>
      <c r="J13" s="96">
        <v>0.099</v>
      </c>
      <c r="K13" s="96">
        <v>0.034</v>
      </c>
      <c r="L13" s="99" t="s">
        <v>37</v>
      </c>
    </row>
    <row r="14" ht="30" customHeight="1" spans="1:12">
      <c r="A14" s="92" t="s">
        <v>30</v>
      </c>
      <c r="B14" s="92" t="s">
        <v>31</v>
      </c>
      <c r="C14" s="92" t="s">
        <v>17</v>
      </c>
      <c r="D14" s="96">
        <v>0.041</v>
      </c>
      <c r="E14" s="107">
        <v>42894</v>
      </c>
      <c r="F14" s="92" t="s">
        <v>32</v>
      </c>
      <c r="G14" s="92">
        <v>10</v>
      </c>
      <c r="H14" s="96">
        <v>0.041</v>
      </c>
      <c r="I14" s="96">
        <v>0.041</v>
      </c>
      <c r="J14" s="96">
        <v>0.041</v>
      </c>
      <c r="K14" s="96">
        <v>0.041</v>
      </c>
      <c r="L14" s="99" t="s">
        <v>38</v>
      </c>
    </row>
    <row r="15" ht="30" customHeight="1" spans="1:12">
      <c r="A15" s="92" t="s">
        <v>30</v>
      </c>
      <c r="B15" s="92" t="s">
        <v>31</v>
      </c>
      <c r="C15" s="92" t="s">
        <v>17</v>
      </c>
      <c r="D15" s="96">
        <v>0.0254</v>
      </c>
      <c r="E15" s="107">
        <v>42894</v>
      </c>
      <c r="F15" s="92" t="s">
        <v>32</v>
      </c>
      <c r="G15" s="92">
        <v>10</v>
      </c>
      <c r="H15" s="96">
        <v>0.0254</v>
      </c>
      <c r="I15" s="96">
        <v>0.0254</v>
      </c>
      <c r="J15" s="96">
        <v>0.0254</v>
      </c>
      <c r="K15" s="96">
        <v>0.0254</v>
      </c>
      <c r="L15" s="99" t="s">
        <v>39</v>
      </c>
    </row>
    <row r="16" ht="30" customHeight="1" spans="1:12">
      <c r="A16" s="92" t="s">
        <v>40</v>
      </c>
      <c r="B16" s="92" t="s">
        <v>41</v>
      </c>
      <c r="C16" s="92" t="s">
        <v>17</v>
      </c>
      <c r="D16" s="93">
        <v>0.03</v>
      </c>
      <c r="E16" s="107">
        <v>42933</v>
      </c>
      <c r="F16" s="92" t="s">
        <v>42</v>
      </c>
      <c r="G16" s="92">
        <v>10</v>
      </c>
      <c r="H16" s="96">
        <v>0.7269</v>
      </c>
      <c r="I16" s="94">
        <v>0.7269</v>
      </c>
      <c r="J16" s="122">
        <v>0.7269</v>
      </c>
      <c r="K16" s="94">
        <v>0.03</v>
      </c>
      <c r="L16" s="99" t="s">
        <v>43</v>
      </c>
    </row>
    <row r="17" ht="30" customHeight="1" spans="1:12">
      <c r="A17" s="92" t="s">
        <v>44</v>
      </c>
      <c r="B17" s="92">
        <v>147578</v>
      </c>
      <c r="C17" s="92" t="s">
        <v>17</v>
      </c>
      <c r="D17" s="97">
        <v>0.5</v>
      </c>
      <c r="E17" s="107">
        <v>43369</v>
      </c>
      <c r="F17" s="92">
        <v>4.07</v>
      </c>
      <c r="G17" s="92">
        <v>7</v>
      </c>
      <c r="H17" s="97">
        <v>0.5</v>
      </c>
      <c r="I17" s="97">
        <v>0.5</v>
      </c>
      <c r="J17" s="97">
        <v>0.5</v>
      </c>
      <c r="K17" s="97">
        <v>0.5</v>
      </c>
      <c r="L17" s="99" t="s">
        <v>45</v>
      </c>
    </row>
    <row r="18" ht="30" customHeight="1" spans="1:12">
      <c r="A18" s="92" t="s">
        <v>44</v>
      </c>
      <c r="B18" s="92">
        <v>147578</v>
      </c>
      <c r="C18" s="92" t="s">
        <v>17</v>
      </c>
      <c r="D18" s="97">
        <v>0.0367</v>
      </c>
      <c r="E18" s="107">
        <v>43369</v>
      </c>
      <c r="F18" s="92">
        <v>4.07</v>
      </c>
      <c r="G18" s="92">
        <v>7</v>
      </c>
      <c r="H18" s="97">
        <v>0.0367</v>
      </c>
      <c r="I18" s="97">
        <v>0.0367</v>
      </c>
      <c r="J18" s="97">
        <v>0.0367</v>
      </c>
      <c r="K18" s="97">
        <v>0.0367</v>
      </c>
      <c r="L18" s="99" t="s">
        <v>46</v>
      </c>
    </row>
    <row r="19" ht="30" customHeight="1" spans="1:12">
      <c r="A19" s="92" t="s">
        <v>47</v>
      </c>
      <c r="B19" s="92">
        <v>147665</v>
      </c>
      <c r="C19" s="92" t="s">
        <v>17</v>
      </c>
      <c r="D19" s="97">
        <v>0.054828</v>
      </c>
      <c r="E19" s="107">
        <v>43332</v>
      </c>
      <c r="F19" s="92">
        <v>3.95</v>
      </c>
      <c r="G19" s="92">
        <v>7</v>
      </c>
      <c r="H19" s="97">
        <v>0.054828</v>
      </c>
      <c r="I19" s="97">
        <v>0.054828</v>
      </c>
      <c r="J19" s="97">
        <v>0.054828</v>
      </c>
      <c r="K19" s="97">
        <v>0.054828</v>
      </c>
      <c r="L19" s="99" t="s">
        <v>48</v>
      </c>
    </row>
    <row r="20" ht="30" customHeight="1" spans="1:12">
      <c r="A20" s="92" t="s">
        <v>47</v>
      </c>
      <c r="B20" s="92">
        <v>147665</v>
      </c>
      <c r="C20" s="92" t="s">
        <v>17</v>
      </c>
      <c r="D20" s="97">
        <v>0.007649</v>
      </c>
      <c r="E20" s="107">
        <v>43332</v>
      </c>
      <c r="F20" s="92">
        <v>3.95</v>
      </c>
      <c r="G20" s="92">
        <v>7</v>
      </c>
      <c r="H20" s="97">
        <v>0.007649</v>
      </c>
      <c r="I20" s="97">
        <v>0.007649</v>
      </c>
      <c r="J20" s="97">
        <v>0.007649</v>
      </c>
      <c r="K20" s="97">
        <v>0.007649</v>
      </c>
      <c r="L20" s="99" t="s">
        <v>49</v>
      </c>
    </row>
    <row r="21" ht="30" customHeight="1" spans="1:12">
      <c r="A21" s="92" t="s">
        <v>47</v>
      </c>
      <c r="B21" s="92">
        <v>147665</v>
      </c>
      <c r="C21" s="92" t="s">
        <v>17</v>
      </c>
      <c r="D21" s="97">
        <v>0.013721</v>
      </c>
      <c r="E21" s="107">
        <v>43332</v>
      </c>
      <c r="F21" s="92">
        <v>3.95</v>
      </c>
      <c r="G21" s="92">
        <v>7</v>
      </c>
      <c r="H21" s="97">
        <v>0.013721</v>
      </c>
      <c r="I21" s="97">
        <v>0.013721</v>
      </c>
      <c r="J21" s="97">
        <v>0.013721</v>
      </c>
      <c r="K21" s="97">
        <v>0.013721</v>
      </c>
      <c r="L21" s="99" t="s">
        <v>50</v>
      </c>
    </row>
    <row r="22" ht="30" customHeight="1" spans="1:12">
      <c r="A22" s="92" t="s">
        <v>44</v>
      </c>
      <c r="B22" s="92">
        <v>147578</v>
      </c>
      <c r="C22" s="92" t="s">
        <v>17</v>
      </c>
      <c r="D22" s="97">
        <v>0.191315</v>
      </c>
      <c r="E22" s="107">
        <v>43369</v>
      </c>
      <c r="F22" s="92">
        <v>4.07</v>
      </c>
      <c r="G22" s="92">
        <v>7</v>
      </c>
      <c r="H22" s="97">
        <v>0.191315</v>
      </c>
      <c r="I22" s="97">
        <v>0.191315</v>
      </c>
      <c r="J22" s="97">
        <v>0.191315</v>
      </c>
      <c r="K22" s="97">
        <v>0.191315</v>
      </c>
      <c r="L22" s="99" t="s">
        <v>51</v>
      </c>
    </row>
    <row r="23" ht="30" customHeight="1" spans="1:12">
      <c r="A23" s="92" t="s">
        <v>47</v>
      </c>
      <c r="B23" s="92">
        <v>147665</v>
      </c>
      <c r="C23" s="92" t="s">
        <v>17</v>
      </c>
      <c r="D23" s="98">
        <v>0.004408</v>
      </c>
      <c r="E23" s="107">
        <v>43332</v>
      </c>
      <c r="F23" s="92">
        <v>3.95</v>
      </c>
      <c r="G23" s="92">
        <v>7</v>
      </c>
      <c r="H23" s="98">
        <v>0.004408</v>
      </c>
      <c r="I23" s="98">
        <v>0.004408</v>
      </c>
      <c r="J23" s="98">
        <v>0.004408</v>
      </c>
      <c r="K23" s="97">
        <v>0.004408</v>
      </c>
      <c r="L23" s="99" t="s">
        <v>52</v>
      </c>
    </row>
    <row r="24" ht="30" customHeight="1" spans="1:12">
      <c r="A24" s="92" t="s">
        <v>44</v>
      </c>
      <c r="B24" s="92">
        <v>147578</v>
      </c>
      <c r="C24" s="92" t="s">
        <v>17</v>
      </c>
      <c r="D24" s="97">
        <v>0.361685</v>
      </c>
      <c r="E24" s="107">
        <v>43369</v>
      </c>
      <c r="F24" s="92">
        <v>4.07</v>
      </c>
      <c r="G24" s="92">
        <v>7</v>
      </c>
      <c r="H24" s="97">
        <v>0.573936</v>
      </c>
      <c r="I24" s="97">
        <v>0.573936</v>
      </c>
      <c r="J24" s="97">
        <v>0.573936</v>
      </c>
      <c r="K24" s="97">
        <v>0.361685</v>
      </c>
      <c r="L24" s="99" t="s">
        <v>53</v>
      </c>
    </row>
    <row r="25" ht="30" customHeight="1" spans="1:12">
      <c r="A25" s="92" t="s">
        <v>47</v>
      </c>
      <c r="B25" s="92">
        <v>147665</v>
      </c>
      <c r="C25" s="92" t="s">
        <v>17</v>
      </c>
      <c r="D25" s="97">
        <v>0.208251</v>
      </c>
      <c r="E25" s="107">
        <v>43332</v>
      </c>
      <c r="F25" s="92">
        <v>4.07</v>
      </c>
      <c r="G25" s="92">
        <v>7</v>
      </c>
      <c r="H25" s="97">
        <v>0.573936</v>
      </c>
      <c r="I25" s="97">
        <v>0.573936</v>
      </c>
      <c r="J25" s="97">
        <v>0.573936</v>
      </c>
      <c r="K25" s="97">
        <v>0.208251</v>
      </c>
      <c r="L25" s="99" t="s">
        <v>53</v>
      </c>
    </row>
    <row r="26" ht="30" customHeight="1" spans="1:12">
      <c r="A26" s="92" t="s">
        <v>54</v>
      </c>
      <c r="B26" s="92">
        <v>1805163</v>
      </c>
      <c r="C26" s="92" t="s">
        <v>17</v>
      </c>
      <c r="D26" s="97">
        <v>0.012157</v>
      </c>
      <c r="E26" s="107">
        <v>43307</v>
      </c>
      <c r="F26" s="92">
        <v>3.84</v>
      </c>
      <c r="G26" s="92">
        <v>7</v>
      </c>
      <c r="H26" s="97">
        <v>0.0317</v>
      </c>
      <c r="I26" s="97">
        <v>0.0317</v>
      </c>
      <c r="J26" s="97">
        <v>0.0317</v>
      </c>
      <c r="K26" s="97">
        <v>0.012157</v>
      </c>
      <c r="L26" s="99" t="s">
        <v>55</v>
      </c>
    </row>
    <row r="27" ht="30" customHeight="1" spans="1:12">
      <c r="A27" s="92" t="s">
        <v>47</v>
      </c>
      <c r="B27" s="92">
        <v>147665</v>
      </c>
      <c r="C27" s="92" t="s">
        <v>17</v>
      </c>
      <c r="D27" s="97">
        <v>0.019543</v>
      </c>
      <c r="E27" s="107">
        <v>43332</v>
      </c>
      <c r="F27" s="92">
        <v>3.95</v>
      </c>
      <c r="G27" s="92">
        <v>7</v>
      </c>
      <c r="H27" s="97">
        <v>0.0317</v>
      </c>
      <c r="I27" s="97">
        <v>0.0317</v>
      </c>
      <c r="J27" s="97">
        <v>0.0317</v>
      </c>
      <c r="K27" s="97">
        <v>0.019543</v>
      </c>
      <c r="L27" s="99" t="s">
        <v>55</v>
      </c>
    </row>
    <row r="28" ht="30" customHeight="1" spans="1:12">
      <c r="A28" s="92" t="s">
        <v>56</v>
      </c>
      <c r="B28" s="92">
        <v>104628</v>
      </c>
      <c r="C28" s="92" t="s">
        <v>17</v>
      </c>
      <c r="D28" s="97">
        <v>0.6413</v>
      </c>
      <c r="E28" s="107">
        <v>43619</v>
      </c>
      <c r="F28" s="92">
        <v>3.58</v>
      </c>
      <c r="G28" s="92">
        <v>7</v>
      </c>
      <c r="H28" s="97">
        <v>3.5849</v>
      </c>
      <c r="I28" s="97">
        <v>3.5849</v>
      </c>
      <c r="J28" s="97">
        <v>3.5849</v>
      </c>
      <c r="K28" s="97">
        <v>0.6413</v>
      </c>
      <c r="L28" s="99" t="s">
        <v>57</v>
      </c>
    </row>
    <row r="29" ht="30" customHeight="1" spans="1:12">
      <c r="A29" s="92" t="s">
        <v>56</v>
      </c>
      <c r="B29" s="92">
        <v>104628</v>
      </c>
      <c r="C29" s="92" t="s">
        <v>17</v>
      </c>
      <c r="D29" s="97">
        <v>0.4</v>
      </c>
      <c r="E29" s="107">
        <v>43619</v>
      </c>
      <c r="F29" s="92">
        <v>3.58</v>
      </c>
      <c r="G29" s="92">
        <v>7</v>
      </c>
      <c r="H29" s="97">
        <v>2.05</v>
      </c>
      <c r="I29" s="97">
        <v>1.2</v>
      </c>
      <c r="J29" s="97">
        <v>2.05</v>
      </c>
      <c r="K29" s="97">
        <v>0.4</v>
      </c>
      <c r="L29" s="99" t="s">
        <v>58</v>
      </c>
    </row>
    <row r="30" ht="30" customHeight="1" spans="1:12">
      <c r="A30" s="92" t="s">
        <v>56</v>
      </c>
      <c r="B30" s="92">
        <v>104628</v>
      </c>
      <c r="C30" s="92" t="s">
        <v>17</v>
      </c>
      <c r="D30" s="97">
        <v>0.2751</v>
      </c>
      <c r="E30" s="107">
        <v>43619</v>
      </c>
      <c r="F30" s="92">
        <v>3.58</v>
      </c>
      <c r="G30" s="92">
        <v>7</v>
      </c>
      <c r="H30" s="97">
        <v>4.086</v>
      </c>
      <c r="I30" s="97">
        <v>1.38</v>
      </c>
      <c r="J30" s="97">
        <v>4.086</v>
      </c>
      <c r="K30" s="97">
        <v>0.2751</v>
      </c>
      <c r="L30" s="99" t="s">
        <v>59</v>
      </c>
    </row>
    <row r="31" ht="30" customHeight="1" spans="1:12">
      <c r="A31" s="92" t="s">
        <v>56</v>
      </c>
      <c r="B31" s="92">
        <v>104628</v>
      </c>
      <c r="C31" s="92" t="s">
        <v>17</v>
      </c>
      <c r="D31" s="97">
        <v>0.05</v>
      </c>
      <c r="E31" s="107">
        <v>43619</v>
      </c>
      <c r="F31" s="92">
        <v>3.58</v>
      </c>
      <c r="G31" s="92">
        <v>7</v>
      </c>
      <c r="H31" s="97">
        <v>0.05</v>
      </c>
      <c r="I31" s="97">
        <v>0.05</v>
      </c>
      <c r="J31" s="97">
        <v>0.05</v>
      </c>
      <c r="K31" s="97">
        <v>0.05</v>
      </c>
      <c r="L31" s="99" t="s">
        <v>60</v>
      </c>
    </row>
    <row r="32" ht="30" customHeight="1" spans="1:12">
      <c r="A32" s="92" t="s">
        <v>56</v>
      </c>
      <c r="B32" s="92">
        <v>104628</v>
      </c>
      <c r="C32" s="92" t="s">
        <v>17</v>
      </c>
      <c r="D32" s="97">
        <v>0.3716</v>
      </c>
      <c r="E32" s="107">
        <v>43619</v>
      </c>
      <c r="F32" s="92">
        <v>3.58</v>
      </c>
      <c r="G32" s="92">
        <v>7</v>
      </c>
      <c r="H32" s="97">
        <v>0.3716</v>
      </c>
      <c r="I32" s="97">
        <v>0.3716</v>
      </c>
      <c r="J32" s="97">
        <v>0.3716</v>
      </c>
      <c r="K32" s="97">
        <v>0.3716</v>
      </c>
      <c r="L32" s="99" t="s">
        <v>61</v>
      </c>
    </row>
    <row r="33" ht="30" customHeight="1" spans="1:12">
      <c r="A33" s="92" t="s">
        <v>56</v>
      </c>
      <c r="B33" s="92">
        <v>104628</v>
      </c>
      <c r="C33" s="92" t="s">
        <v>17</v>
      </c>
      <c r="D33" s="97">
        <v>0.262</v>
      </c>
      <c r="E33" s="107">
        <v>43619</v>
      </c>
      <c r="F33" s="92">
        <v>3.58</v>
      </c>
      <c r="G33" s="92">
        <v>7</v>
      </c>
      <c r="H33" s="97">
        <v>0.262</v>
      </c>
      <c r="I33" s="97">
        <v>0.262</v>
      </c>
      <c r="J33" s="97">
        <v>0.262</v>
      </c>
      <c r="K33" s="97">
        <v>0.262</v>
      </c>
      <c r="L33" s="99" t="s">
        <v>62</v>
      </c>
    </row>
    <row r="34" ht="30" customHeight="1" spans="1:12">
      <c r="A34" s="92" t="s">
        <v>63</v>
      </c>
      <c r="B34" s="92">
        <v>160833</v>
      </c>
      <c r="C34" s="92" t="s">
        <v>17</v>
      </c>
      <c r="D34" s="97">
        <v>0.7349</v>
      </c>
      <c r="E34" s="107">
        <v>44053</v>
      </c>
      <c r="F34" s="92">
        <v>3.82</v>
      </c>
      <c r="G34" s="92">
        <v>20</v>
      </c>
      <c r="H34" s="97">
        <v>3.5849</v>
      </c>
      <c r="I34" s="97">
        <v>3.5849</v>
      </c>
      <c r="J34" s="97">
        <v>3.5849</v>
      </c>
      <c r="K34" s="97">
        <v>0.7349</v>
      </c>
      <c r="L34" s="99" t="s">
        <v>57</v>
      </c>
    </row>
    <row r="35" ht="30" customHeight="1" spans="1:12">
      <c r="A35" s="92" t="s">
        <v>63</v>
      </c>
      <c r="B35" s="92">
        <v>160833</v>
      </c>
      <c r="C35" s="92" t="s">
        <v>17</v>
      </c>
      <c r="D35" s="97">
        <v>0.2</v>
      </c>
      <c r="E35" s="107">
        <v>44053</v>
      </c>
      <c r="F35" s="92">
        <v>3.82</v>
      </c>
      <c r="G35" s="92">
        <v>20</v>
      </c>
      <c r="H35" s="97">
        <v>0.2</v>
      </c>
      <c r="I35" s="97">
        <v>0.2</v>
      </c>
      <c r="J35" s="97">
        <v>0.2</v>
      </c>
      <c r="K35" s="97">
        <v>0.2</v>
      </c>
      <c r="L35" s="99" t="s">
        <v>64</v>
      </c>
    </row>
    <row r="36" ht="30" customHeight="1" spans="1:12">
      <c r="A36" s="92" t="s">
        <v>63</v>
      </c>
      <c r="B36" s="92">
        <v>160833</v>
      </c>
      <c r="C36" s="92" t="s">
        <v>17</v>
      </c>
      <c r="D36" s="97">
        <v>0.1</v>
      </c>
      <c r="E36" s="107">
        <v>44053</v>
      </c>
      <c r="F36" s="92">
        <v>3.82</v>
      </c>
      <c r="G36" s="92">
        <v>20</v>
      </c>
      <c r="H36" s="97">
        <v>0.1</v>
      </c>
      <c r="I36" s="97">
        <v>0.1</v>
      </c>
      <c r="J36" s="97">
        <v>0.1</v>
      </c>
      <c r="K36" s="97">
        <v>0.1</v>
      </c>
      <c r="L36" s="99" t="s">
        <v>65</v>
      </c>
    </row>
    <row r="37" ht="30" customHeight="1" spans="1:12">
      <c r="A37" s="92" t="s">
        <v>63</v>
      </c>
      <c r="B37" s="92">
        <v>160833</v>
      </c>
      <c r="C37" s="92" t="s">
        <v>17</v>
      </c>
      <c r="D37" s="97">
        <v>0.09</v>
      </c>
      <c r="E37" s="107">
        <v>44053</v>
      </c>
      <c r="F37" s="92">
        <v>3.82</v>
      </c>
      <c r="G37" s="92">
        <v>20</v>
      </c>
      <c r="H37" s="97">
        <v>2.05</v>
      </c>
      <c r="I37" s="97">
        <v>1.2</v>
      </c>
      <c r="J37" s="97">
        <v>2.05</v>
      </c>
      <c r="K37" s="97">
        <v>0.09</v>
      </c>
      <c r="L37" s="99" t="s">
        <v>58</v>
      </c>
    </row>
    <row r="38" ht="30" customHeight="1" spans="1:12">
      <c r="A38" s="92" t="s">
        <v>66</v>
      </c>
      <c r="B38" s="92">
        <v>160832</v>
      </c>
      <c r="C38" s="92" t="s">
        <v>17</v>
      </c>
      <c r="D38" s="97">
        <v>0.91</v>
      </c>
      <c r="E38" s="107">
        <v>44053</v>
      </c>
      <c r="F38" s="92">
        <v>3.26</v>
      </c>
      <c r="G38" s="92">
        <v>7</v>
      </c>
      <c r="H38" s="97">
        <v>2.05</v>
      </c>
      <c r="I38" s="97">
        <v>1.2</v>
      </c>
      <c r="J38" s="97">
        <v>2.05</v>
      </c>
      <c r="K38" s="97">
        <v>0.91</v>
      </c>
      <c r="L38" s="99" t="s">
        <v>67</v>
      </c>
    </row>
    <row r="39" ht="30" customHeight="1" spans="1:12">
      <c r="A39" s="99" t="s">
        <v>68</v>
      </c>
      <c r="B39" s="99">
        <v>2105131</v>
      </c>
      <c r="C39" s="92" t="s">
        <v>17</v>
      </c>
      <c r="D39" s="100">
        <v>0.02</v>
      </c>
      <c r="E39" s="109">
        <v>44326</v>
      </c>
      <c r="F39" s="99">
        <v>3.38</v>
      </c>
      <c r="G39" s="99">
        <v>7</v>
      </c>
      <c r="H39" s="110">
        <v>2.05</v>
      </c>
      <c r="I39" s="124">
        <v>1.2</v>
      </c>
      <c r="J39" s="110">
        <v>2.05</v>
      </c>
      <c r="K39" s="125">
        <v>0.02</v>
      </c>
      <c r="L39" s="99" t="s">
        <v>67</v>
      </c>
    </row>
    <row r="40" ht="30" customHeight="1" spans="1:12">
      <c r="A40" s="99" t="s">
        <v>69</v>
      </c>
      <c r="B40" s="99">
        <v>2105132</v>
      </c>
      <c r="C40" s="92" t="s">
        <v>17</v>
      </c>
      <c r="D40" s="100">
        <v>0.02</v>
      </c>
      <c r="E40" s="109">
        <v>44326</v>
      </c>
      <c r="F40" s="99">
        <v>3.41</v>
      </c>
      <c r="G40" s="99">
        <v>10</v>
      </c>
      <c r="H40" s="110">
        <v>2.05</v>
      </c>
      <c r="I40" s="124">
        <v>1.2</v>
      </c>
      <c r="J40" s="110">
        <v>2.05</v>
      </c>
      <c r="K40" s="125">
        <v>0.02</v>
      </c>
      <c r="L40" s="99" t="s">
        <v>58</v>
      </c>
    </row>
    <row r="41" ht="30" customHeight="1" spans="1:12">
      <c r="A41" s="99" t="s">
        <v>70</v>
      </c>
      <c r="B41" s="99">
        <v>2271358</v>
      </c>
      <c r="C41" s="92" t="s">
        <v>17</v>
      </c>
      <c r="D41" s="100">
        <v>0.0642</v>
      </c>
      <c r="E41" s="109">
        <v>44740</v>
      </c>
      <c r="F41" s="92" t="s">
        <v>71</v>
      </c>
      <c r="G41" s="99">
        <v>10</v>
      </c>
      <c r="H41" s="100">
        <v>0.8786</v>
      </c>
      <c r="I41" s="97">
        <v>0.53</v>
      </c>
      <c r="J41" s="97">
        <v>0.642</v>
      </c>
      <c r="K41" s="97">
        <v>0.0642</v>
      </c>
      <c r="L41" s="99" t="s">
        <v>72</v>
      </c>
    </row>
    <row r="42" ht="30" customHeight="1" spans="1:12">
      <c r="A42" s="99" t="s">
        <v>73</v>
      </c>
      <c r="B42" s="99" t="s">
        <v>74</v>
      </c>
      <c r="C42" s="92" t="s">
        <v>17</v>
      </c>
      <c r="D42" s="100">
        <v>0.0526</v>
      </c>
      <c r="E42" s="109">
        <v>44943</v>
      </c>
      <c r="F42" s="92" t="s">
        <v>75</v>
      </c>
      <c r="G42" s="99">
        <v>7</v>
      </c>
      <c r="H42" s="100">
        <v>0.8965</v>
      </c>
      <c r="I42" s="97">
        <v>0.44</v>
      </c>
      <c r="J42" s="97">
        <v>0.1026</v>
      </c>
      <c r="K42" s="97">
        <v>0.0526</v>
      </c>
      <c r="L42" s="99" t="s">
        <v>76</v>
      </c>
    </row>
    <row r="43" ht="30" customHeight="1" spans="1:12">
      <c r="A43" s="99" t="s">
        <v>73</v>
      </c>
      <c r="B43" s="99" t="s">
        <v>74</v>
      </c>
      <c r="C43" s="92" t="s">
        <v>17</v>
      </c>
      <c r="D43" s="100">
        <v>0.0039</v>
      </c>
      <c r="E43" s="109">
        <v>44943</v>
      </c>
      <c r="F43" s="92" t="s">
        <v>75</v>
      </c>
      <c r="G43" s="99">
        <v>7</v>
      </c>
      <c r="H43" s="100">
        <v>0.526338</v>
      </c>
      <c r="I43" s="97">
        <v>0.2</v>
      </c>
      <c r="J43" s="97">
        <v>0.076</v>
      </c>
      <c r="K43" s="97">
        <v>0.0039</v>
      </c>
      <c r="L43" s="99" t="s">
        <v>77</v>
      </c>
    </row>
    <row r="44" ht="30" customHeight="1" spans="1:12">
      <c r="A44" s="99" t="s">
        <v>78</v>
      </c>
      <c r="B44" s="99" t="s">
        <v>79</v>
      </c>
      <c r="C44" s="92" t="s">
        <v>17</v>
      </c>
      <c r="D44" s="100">
        <v>0.02</v>
      </c>
      <c r="E44" s="109">
        <v>44943</v>
      </c>
      <c r="F44" s="92" t="s">
        <v>80</v>
      </c>
      <c r="G44" s="99">
        <v>10</v>
      </c>
      <c r="H44" s="100">
        <v>0.12</v>
      </c>
      <c r="I44" s="97">
        <v>0.1</v>
      </c>
      <c r="J44" s="97">
        <v>0.02</v>
      </c>
      <c r="K44" s="97">
        <v>0.02</v>
      </c>
      <c r="L44" s="99" t="s">
        <v>81</v>
      </c>
    </row>
    <row r="45" ht="30" customHeight="1" spans="1:12">
      <c r="A45" s="99" t="s">
        <v>78</v>
      </c>
      <c r="B45" s="99" t="s">
        <v>79</v>
      </c>
      <c r="C45" s="92" t="s">
        <v>17</v>
      </c>
      <c r="D45" s="100">
        <v>0.0121</v>
      </c>
      <c r="E45" s="109">
        <v>44943</v>
      </c>
      <c r="F45" s="92" t="s">
        <v>80</v>
      </c>
      <c r="G45" s="99">
        <v>10</v>
      </c>
      <c r="H45" s="100">
        <v>0.526338</v>
      </c>
      <c r="I45" s="97">
        <v>0.2</v>
      </c>
      <c r="J45" s="97">
        <v>0.076</v>
      </c>
      <c r="K45" s="97">
        <v>0.0121</v>
      </c>
      <c r="L45" s="99" t="s">
        <v>77</v>
      </c>
    </row>
    <row r="46" ht="30" customHeight="1" spans="1:12">
      <c r="A46" s="99" t="s">
        <v>82</v>
      </c>
      <c r="B46" s="99" t="s">
        <v>83</v>
      </c>
      <c r="C46" s="92" t="s">
        <v>17</v>
      </c>
      <c r="D46" s="100">
        <v>0.03</v>
      </c>
      <c r="E46" s="109">
        <v>45114</v>
      </c>
      <c r="F46" s="92" t="s">
        <v>84</v>
      </c>
      <c r="G46" s="99">
        <v>30</v>
      </c>
      <c r="H46" s="100">
        <v>0.12518</v>
      </c>
      <c r="I46" s="97">
        <v>0.06</v>
      </c>
      <c r="J46" s="97">
        <v>0.03</v>
      </c>
      <c r="K46" s="97">
        <v>0.03</v>
      </c>
      <c r="L46" s="99" t="s">
        <v>85</v>
      </c>
    </row>
    <row r="47" ht="30" customHeight="1" spans="1:12">
      <c r="A47" s="99" t="s">
        <v>82</v>
      </c>
      <c r="B47" s="99" t="s">
        <v>83</v>
      </c>
      <c r="C47" s="92" t="s">
        <v>17</v>
      </c>
      <c r="D47" s="100">
        <v>0.0214</v>
      </c>
      <c r="E47" s="109">
        <v>45114</v>
      </c>
      <c r="F47" s="92" t="s">
        <v>84</v>
      </c>
      <c r="G47" s="99">
        <v>30</v>
      </c>
      <c r="H47" s="100">
        <v>0.292616</v>
      </c>
      <c r="I47" s="97">
        <v>0.1</v>
      </c>
      <c r="J47" s="97">
        <v>0.0214</v>
      </c>
      <c r="K47" s="97">
        <v>0.0214</v>
      </c>
      <c r="L47" s="99" t="s">
        <v>86</v>
      </c>
    </row>
    <row r="48" ht="30" customHeight="1" spans="1:12">
      <c r="A48" s="99" t="s">
        <v>82</v>
      </c>
      <c r="B48" s="99" t="s">
        <v>83</v>
      </c>
      <c r="C48" s="92" t="s">
        <v>17</v>
      </c>
      <c r="D48" s="100">
        <v>0.06</v>
      </c>
      <c r="E48" s="109">
        <v>45114</v>
      </c>
      <c r="F48" s="92" t="s">
        <v>84</v>
      </c>
      <c r="G48" s="99">
        <v>30</v>
      </c>
      <c r="H48" s="100">
        <v>0.526338</v>
      </c>
      <c r="I48" s="97">
        <v>0.2</v>
      </c>
      <c r="J48" s="97">
        <v>0.076</v>
      </c>
      <c r="K48" s="97">
        <v>0.06</v>
      </c>
      <c r="L48" s="99" t="s">
        <v>77</v>
      </c>
    </row>
    <row r="49" ht="30" customHeight="1" spans="1:12">
      <c r="A49" s="99" t="s">
        <v>82</v>
      </c>
      <c r="B49" s="99" t="s">
        <v>83</v>
      </c>
      <c r="C49" s="92" t="s">
        <v>17</v>
      </c>
      <c r="D49" s="100">
        <v>0.05</v>
      </c>
      <c r="E49" s="109">
        <v>45114</v>
      </c>
      <c r="F49" s="92" t="s">
        <v>84</v>
      </c>
      <c r="G49" s="99">
        <v>30</v>
      </c>
      <c r="H49" s="100">
        <v>0.8965</v>
      </c>
      <c r="I49" s="97">
        <v>0.44</v>
      </c>
      <c r="J49" s="97">
        <v>0.1026</v>
      </c>
      <c r="K49" s="97">
        <v>0.05</v>
      </c>
      <c r="L49" s="99" t="s">
        <v>76</v>
      </c>
    </row>
    <row r="50" ht="67" customHeight="1" spans="1:12">
      <c r="A50" s="101" t="s">
        <v>87</v>
      </c>
      <c r="B50" s="101">
        <v>2271357</v>
      </c>
      <c r="C50" s="92" t="s">
        <v>17</v>
      </c>
      <c r="D50" s="102">
        <v>0.97</v>
      </c>
      <c r="E50" s="111">
        <v>45247</v>
      </c>
      <c r="F50" s="101">
        <v>2.95</v>
      </c>
      <c r="G50" s="101">
        <v>7</v>
      </c>
      <c r="H50" s="102">
        <v>2.4887</v>
      </c>
      <c r="I50" s="102">
        <v>2.1</v>
      </c>
      <c r="J50" s="126">
        <v>1.5009</v>
      </c>
      <c r="K50" s="102">
        <v>0.97</v>
      </c>
      <c r="L50" s="127" t="s">
        <v>88</v>
      </c>
    </row>
    <row r="51" s="78" customFormat="1" ht="57" customHeight="1" spans="1:12">
      <c r="A51" s="101" t="s">
        <v>89</v>
      </c>
      <c r="B51" s="101" t="s">
        <v>90</v>
      </c>
      <c r="C51" s="92" t="s">
        <v>17</v>
      </c>
      <c r="D51" s="102">
        <v>0.066</v>
      </c>
      <c r="E51" s="111" t="s">
        <v>91</v>
      </c>
      <c r="F51" s="101" t="s">
        <v>92</v>
      </c>
      <c r="G51" s="101" t="s">
        <v>93</v>
      </c>
      <c r="H51" s="102">
        <v>2.4887</v>
      </c>
      <c r="I51" s="102">
        <v>2.1</v>
      </c>
      <c r="J51" s="126">
        <v>1.5009</v>
      </c>
      <c r="K51" s="102">
        <v>0.066</v>
      </c>
      <c r="L51" s="127" t="s">
        <v>88</v>
      </c>
    </row>
    <row r="52" s="78" customFormat="1" ht="58" customHeight="1" spans="1:12">
      <c r="A52" s="101" t="s">
        <v>94</v>
      </c>
      <c r="B52" s="101" t="s">
        <v>95</v>
      </c>
      <c r="C52" s="92" t="s">
        <v>17</v>
      </c>
      <c r="D52" s="102">
        <v>0.2109</v>
      </c>
      <c r="E52" s="111" t="s">
        <v>96</v>
      </c>
      <c r="F52" s="101" t="s">
        <v>97</v>
      </c>
      <c r="G52" s="101" t="s">
        <v>93</v>
      </c>
      <c r="H52" s="102">
        <v>2.4887</v>
      </c>
      <c r="I52" s="102">
        <v>2.1</v>
      </c>
      <c r="J52" s="126">
        <v>1.5009</v>
      </c>
      <c r="K52" s="102">
        <v>0.2109</v>
      </c>
      <c r="L52" s="127" t="s">
        <v>88</v>
      </c>
    </row>
    <row r="53" s="78" customFormat="1" ht="45" customHeight="1" spans="1:12">
      <c r="A53" s="101" t="s">
        <v>98</v>
      </c>
      <c r="B53" s="101" t="s">
        <v>99</v>
      </c>
      <c r="C53" s="92" t="s">
        <v>17</v>
      </c>
      <c r="D53" s="102">
        <v>0.154</v>
      </c>
      <c r="E53" s="111" t="s">
        <v>91</v>
      </c>
      <c r="F53" s="101" t="s">
        <v>100</v>
      </c>
      <c r="G53" s="101" t="s">
        <v>101</v>
      </c>
      <c r="H53" s="102">
        <v>2.4887</v>
      </c>
      <c r="I53" s="102">
        <v>2.1</v>
      </c>
      <c r="J53" s="126">
        <v>1.5009</v>
      </c>
      <c r="K53" s="102">
        <v>0.154</v>
      </c>
      <c r="L53" s="127" t="s">
        <v>88</v>
      </c>
    </row>
    <row r="54" s="79" customFormat="1" ht="30" customHeight="1" spans="1:12">
      <c r="A54" s="101" t="s">
        <v>102</v>
      </c>
      <c r="B54" s="101" t="s">
        <v>103</v>
      </c>
      <c r="C54" s="92" t="s">
        <v>17</v>
      </c>
      <c r="D54" s="102">
        <v>0.19</v>
      </c>
      <c r="E54" s="111" t="s">
        <v>104</v>
      </c>
      <c r="F54" s="101" t="s">
        <v>105</v>
      </c>
      <c r="G54" s="101" t="s">
        <v>93</v>
      </c>
      <c r="H54" s="102">
        <v>3.036025</v>
      </c>
      <c r="I54" s="102">
        <v>1.5</v>
      </c>
      <c r="J54" s="126">
        <v>0.4033</v>
      </c>
      <c r="K54" s="102">
        <v>0.19</v>
      </c>
      <c r="L54" s="127" t="s">
        <v>106</v>
      </c>
    </row>
    <row r="55" s="79" customFormat="1" ht="30" customHeight="1" spans="1:12">
      <c r="A55" s="101" t="s">
        <v>102</v>
      </c>
      <c r="B55" s="101" t="s">
        <v>103</v>
      </c>
      <c r="C55" s="92" t="s">
        <v>17</v>
      </c>
      <c r="D55" s="102">
        <v>0.1</v>
      </c>
      <c r="E55" s="111" t="s">
        <v>104</v>
      </c>
      <c r="F55" s="101" t="s">
        <v>105</v>
      </c>
      <c r="G55" s="101" t="s">
        <v>93</v>
      </c>
      <c r="H55" s="102">
        <v>2.4887</v>
      </c>
      <c r="I55" s="102">
        <v>2.1</v>
      </c>
      <c r="J55" s="126">
        <v>1.5009</v>
      </c>
      <c r="K55" s="102">
        <v>0.1</v>
      </c>
      <c r="L55" s="127" t="s">
        <v>88</v>
      </c>
    </row>
    <row r="56" s="79" customFormat="1" ht="30" customHeight="1" spans="1:12">
      <c r="A56" s="101" t="s">
        <v>107</v>
      </c>
      <c r="B56" s="101" t="s">
        <v>108</v>
      </c>
      <c r="C56" s="92" t="s">
        <v>17</v>
      </c>
      <c r="D56" s="102">
        <v>0.05</v>
      </c>
      <c r="E56" s="111" t="s">
        <v>109</v>
      </c>
      <c r="F56" s="101" t="s">
        <v>110</v>
      </c>
      <c r="G56" s="101" t="s">
        <v>93</v>
      </c>
      <c r="H56" s="102">
        <v>0.6</v>
      </c>
      <c r="I56" s="102">
        <v>0.5</v>
      </c>
      <c r="J56" s="126">
        <v>0.05</v>
      </c>
      <c r="K56" s="102">
        <v>0.05</v>
      </c>
      <c r="L56" s="127" t="s">
        <v>111</v>
      </c>
    </row>
    <row r="57" ht="30" customHeight="1" spans="1:12">
      <c r="A57" s="101" t="s">
        <v>107</v>
      </c>
      <c r="B57" s="101" t="s">
        <v>108</v>
      </c>
      <c r="C57" s="92" t="s">
        <v>17</v>
      </c>
      <c r="D57" s="102">
        <v>0.2133</v>
      </c>
      <c r="E57" s="111" t="s">
        <v>109</v>
      </c>
      <c r="F57" s="101" t="s">
        <v>110</v>
      </c>
      <c r="G57" s="101" t="s">
        <v>93</v>
      </c>
      <c r="H57" s="102">
        <v>3.036025</v>
      </c>
      <c r="I57" s="102">
        <v>1.5</v>
      </c>
      <c r="J57" s="126">
        <v>0.4033</v>
      </c>
      <c r="K57" s="102">
        <v>0.2133</v>
      </c>
      <c r="L57" s="127" t="s">
        <v>106</v>
      </c>
    </row>
    <row r="58" ht="30" customHeight="1" spans="1:12">
      <c r="A58" s="101" t="s">
        <v>107</v>
      </c>
      <c r="B58" s="101" t="s">
        <v>108</v>
      </c>
      <c r="C58" s="92" t="s">
        <v>17</v>
      </c>
      <c r="D58" s="102">
        <v>0.05</v>
      </c>
      <c r="E58" s="111" t="s">
        <v>109</v>
      </c>
      <c r="F58" s="101" t="s">
        <v>110</v>
      </c>
      <c r="G58" s="101" t="s">
        <v>93</v>
      </c>
      <c r="H58" s="102">
        <v>0.12</v>
      </c>
      <c r="I58" s="102">
        <v>0.05</v>
      </c>
      <c r="J58" s="126">
        <v>0.05</v>
      </c>
      <c r="K58" s="102">
        <v>0.05</v>
      </c>
      <c r="L58" s="127" t="s">
        <v>112</v>
      </c>
    </row>
  </sheetData>
  <autoFilter xmlns:etc="http://www.wps.cn/officeDocument/2017/etCustomData" ref="A5:L58" etc:filterBottomFollowUsedRange="0">
    <extLst/>
  </autoFilter>
  <mergeCells count="5">
    <mergeCell ref="A2:L2"/>
    <mergeCell ref="A4:G4"/>
    <mergeCell ref="H4:I4"/>
    <mergeCell ref="J4:K4"/>
    <mergeCell ref="L4:L5"/>
  </mergeCells>
  <printOptions horizontalCentered="1"/>
  <pageMargins left="0.393055555555556" right="0.393055555555556" top="0.314583333333333" bottom="0.393055555555556" header="0" footer="0"/>
  <pageSetup paperSize="9" scale="7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N83"/>
  <sheetViews>
    <sheetView tabSelected="1" workbookViewId="0">
      <pane xSplit="1" ySplit="5" topLeftCell="B63" activePane="bottomRight" state="frozen"/>
      <selection/>
      <selection pane="topRight"/>
      <selection pane="bottomLeft"/>
      <selection pane="bottomRight" activeCell="O9" sqref="O9"/>
    </sheetView>
  </sheetViews>
  <sheetFormatPr defaultColWidth="10" defaultRowHeight="13.5"/>
  <cols>
    <col min="1" max="1" width="36.375" style="22" customWidth="1"/>
    <col min="2" max="4" width="9.125" style="22" customWidth="1"/>
    <col min="5" max="5" width="12.75" style="22" customWidth="1"/>
    <col min="6" max="7" width="9.125" style="22" customWidth="1"/>
    <col min="8" max="8" width="8.625" style="22" customWidth="1"/>
    <col min="9" max="13" width="9.125" style="22" customWidth="1"/>
    <col min="14" max="14" width="34.125" style="22" customWidth="1"/>
    <col min="15" max="16384" width="10" style="22"/>
  </cols>
  <sheetData>
    <row r="1" ht="25" customHeight="1" spans="1:14">
      <c r="A1" s="37"/>
      <c r="N1" s="64" t="s">
        <v>113</v>
      </c>
    </row>
    <row r="2" ht="27.85" customHeight="1" spans="1:14">
      <c r="A2" s="38" t="s">
        <v>114</v>
      </c>
      <c r="B2" s="38"/>
      <c r="C2" s="38"/>
      <c r="D2" s="38"/>
      <c r="E2" s="38"/>
      <c r="F2" s="38"/>
      <c r="G2" s="38"/>
      <c r="H2" s="38"/>
      <c r="I2" s="38"/>
      <c r="J2" s="38"/>
      <c r="K2" s="38"/>
      <c r="L2" s="38"/>
      <c r="M2" s="38"/>
      <c r="N2" s="38"/>
    </row>
    <row r="3" ht="14.3" customHeight="1" spans="1:14">
      <c r="A3" s="39"/>
      <c r="B3" s="39"/>
      <c r="C3" s="39"/>
      <c r="D3" s="39"/>
      <c r="E3" s="39"/>
      <c r="F3" s="39"/>
      <c r="G3" s="39"/>
      <c r="H3" s="49"/>
      <c r="I3" s="49"/>
      <c r="J3" s="39"/>
      <c r="K3" s="39"/>
      <c r="L3" s="39"/>
      <c r="M3" s="49"/>
      <c r="N3" s="65" t="s">
        <v>2</v>
      </c>
    </row>
    <row r="4" ht="30" customHeight="1" spans="1:14">
      <c r="A4" s="40" t="s">
        <v>3</v>
      </c>
      <c r="B4" s="41"/>
      <c r="C4" s="41"/>
      <c r="D4" s="41"/>
      <c r="E4" s="41"/>
      <c r="F4" s="41"/>
      <c r="G4" s="50"/>
      <c r="H4" s="51" t="s">
        <v>115</v>
      </c>
      <c r="I4" s="59" t="s">
        <v>4</v>
      </c>
      <c r="J4" s="59"/>
      <c r="K4" s="60" t="s">
        <v>5</v>
      </c>
      <c r="L4" s="60"/>
      <c r="M4" s="66" t="s">
        <v>116</v>
      </c>
      <c r="N4" s="42" t="s">
        <v>6</v>
      </c>
    </row>
    <row r="5" ht="48" customHeight="1" spans="1:14">
      <c r="A5" s="42" t="s">
        <v>7</v>
      </c>
      <c r="B5" s="42" t="s">
        <v>8</v>
      </c>
      <c r="C5" s="42" t="s">
        <v>9</v>
      </c>
      <c r="D5" s="42" t="s">
        <v>10</v>
      </c>
      <c r="E5" s="42" t="s">
        <v>11</v>
      </c>
      <c r="F5" s="42" t="s">
        <v>12</v>
      </c>
      <c r="G5" s="42" t="s">
        <v>13</v>
      </c>
      <c r="H5" s="52"/>
      <c r="I5" s="61"/>
      <c r="J5" s="62" t="s">
        <v>14</v>
      </c>
      <c r="K5" s="61"/>
      <c r="L5" s="62" t="s">
        <v>14</v>
      </c>
      <c r="M5" s="67"/>
      <c r="N5" s="42"/>
    </row>
    <row r="6" s="22" customFormat="1" ht="40.5" spans="1:14">
      <c r="A6" s="7" t="s">
        <v>117</v>
      </c>
      <c r="B6" s="20" t="s">
        <v>118</v>
      </c>
      <c r="C6" s="20" t="s">
        <v>119</v>
      </c>
      <c r="D6" s="43">
        <v>0.01</v>
      </c>
      <c r="E6" s="53" t="s">
        <v>120</v>
      </c>
      <c r="F6" s="7" t="s">
        <v>121</v>
      </c>
      <c r="G6" s="20">
        <v>10</v>
      </c>
      <c r="H6" s="7" t="s">
        <v>122</v>
      </c>
      <c r="I6" s="43">
        <v>0.0975</v>
      </c>
      <c r="J6" s="20">
        <v>0.0975</v>
      </c>
      <c r="K6" s="43">
        <v>0.0975</v>
      </c>
      <c r="L6" s="43">
        <v>0.01</v>
      </c>
      <c r="M6" s="7">
        <v>0</v>
      </c>
      <c r="N6" s="7" t="s">
        <v>123</v>
      </c>
    </row>
    <row r="7" s="22" customFormat="1" ht="27" spans="1:14">
      <c r="A7" s="7" t="s">
        <v>124</v>
      </c>
      <c r="B7" s="20" t="s">
        <v>125</v>
      </c>
      <c r="C7" s="20" t="s">
        <v>119</v>
      </c>
      <c r="D7" s="43">
        <v>0.06</v>
      </c>
      <c r="E7" s="53">
        <v>42933</v>
      </c>
      <c r="F7" s="7" t="s">
        <v>126</v>
      </c>
      <c r="G7" s="20">
        <v>10</v>
      </c>
      <c r="H7" s="7" t="s">
        <v>127</v>
      </c>
      <c r="I7" s="43">
        <v>0.6025</v>
      </c>
      <c r="J7" s="20">
        <v>0.6025</v>
      </c>
      <c r="K7" s="43">
        <v>0.6025</v>
      </c>
      <c r="L7" s="43">
        <v>0.06</v>
      </c>
      <c r="M7" s="7">
        <v>0</v>
      </c>
      <c r="N7" s="7" t="s">
        <v>128</v>
      </c>
    </row>
    <row r="8" s="22" customFormat="1" ht="27" spans="1:14">
      <c r="A8" s="44" t="s">
        <v>129</v>
      </c>
      <c r="B8" s="45">
        <v>1805278</v>
      </c>
      <c r="C8" s="20" t="s">
        <v>119</v>
      </c>
      <c r="D8" s="46">
        <v>1.5</v>
      </c>
      <c r="E8" s="54">
        <v>43360</v>
      </c>
      <c r="F8" s="44">
        <v>4.05</v>
      </c>
      <c r="G8" s="45">
        <v>10</v>
      </c>
      <c r="H8" s="44" t="s">
        <v>130</v>
      </c>
      <c r="I8" s="46">
        <v>2.572236</v>
      </c>
      <c r="J8" s="45">
        <v>2</v>
      </c>
      <c r="K8" s="46">
        <v>2.57</v>
      </c>
      <c r="L8" s="46">
        <v>1.5</v>
      </c>
      <c r="M8" s="44">
        <v>0.0442</v>
      </c>
      <c r="N8" s="44" t="s">
        <v>131</v>
      </c>
    </row>
    <row r="9" s="22" customFormat="1" ht="27" spans="1:14">
      <c r="A9" s="7" t="s">
        <v>132</v>
      </c>
      <c r="B9" s="20">
        <v>157582</v>
      </c>
      <c r="C9" s="20" t="s">
        <v>119</v>
      </c>
      <c r="D9" s="43">
        <v>0.5</v>
      </c>
      <c r="E9" s="53">
        <v>43494</v>
      </c>
      <c r="F9" s="7">
        <v>3.38</v>
      </c>
      <c r="G9" s="20">
        <v>10</v>
      </c>
      <c r="H9" s="7" t="s">
        <v>130</v>
      </c>
      <c r="I9" s="43">
        <v>2.572236</v>
      </c>
      <c r="J9" s="20">
        <v>2</v>
      </c>
      <c r="K9" s="43">
        <v>2.57</v>
      </c>
      <c r="L9" s="43">
        <v>0.5</v>
      </c>
      <c r="M9" s="7">
        <v>0.0442</v>
      </c>
      <c r="N9" s="7" t="s">
        <v>131</v>
      </c>
    </row>
    <row r="10" ht="27" spans="1:14">
      <c r="A10" s="7" t="s">
        <v>133</v>
      </c>
      <c r="B10" s="20">
        <v>104635</v>
      </c>
      <c r="C10" s="20" t="s">
        <v>119</v>
      </c>
      <c r="D10" s="43">
        <v>0.2</v>
      </c>
      <c r="E10" s="55">
        <v>43619</v>
      </c>
      <c r="F10" s="20">
        <v>3.65</v>
      </c>
      <c r="G10" s="20">
        <v>10</v>
      </c>
      <c r="H10" s="7" t="s">
        <v>134</v>
      </c>
      <c r="I10" s="43">
        <v>7.52136</v>
      </c>
      <c r="J10" s="20">
        <v>6</v>
      </c>
      <c r="K10" s="43">
        <v>1</v>
      </c>
      <c r="L10" s="43">
        <v>0.2</v>
      </c>
      <c r="M10" s="20">
        <v>0</v>
      </c>
      <c r="N10" s="7" t="s">
        <v>135</v>
      </c>
    </row>
    <row r="11" ht="27" spans="1:14">
      <c r="A11" s="7" t="s">
        <v>136</v>
      </c>
      <c r="B11" s="20">
        <v>160744</v>
      </c>
      <c r="C11" s="20" t="s">
        <v>119</v>
      </c>
      <c r="D11" s="43">
        <v>0.7</v>
      </c>
      <c r="E11" s="55">
        <v>43969</v>
      </c>
      <c r="F11" s="20">
        <v>2.93</v>
      </c>
      <c r="G11" s="20">
        <v>10</v>
      </c>
      <c r="H11" s="7" t="s">
        <v>134</v>
      </c>
      <c r="I11" s="43">
        <v>7.52136</v>
      </c>
      <c r="J11" s="20">
        <v>6</v>
      </c>
      <c r="K11" s="43">
        <v>1</v>
      </c>
      <c r="L11" s="43">
        <v>0.7</v>
      </c>
      <c r="M11" s="20">
        <v>0</v>
      </c>
      <c r="N11" s="7" t="s">
        <v>135</v>
      </c>
    </row>
    <row r="12" ht="27" spans="1:14">
      <c r="A12" s="7" t="s">
        <v>137</v>
      </c>
      <c r="B12" s="20">
        <v>157920</v>
      </c>
      <c r="C12" s="20" t="s">
        <v>119</v>
      </c>
      <c r="D12" s="43">
        <v>0.24</v>
      </c>
      <c r="E12" s="55">
        <v>43672</v>
      </c>
      <c r="F12" s="20">
        <v>3.41</v>
      </c>
      <c r="G12" s="20">
        <v>10</v>
      </c>
      <c r="H12" s="7" t="s">
        <v>138</v>
      </c>
      <c r="I12" s="43">
        <v>7.16</v>
      </c>
      <c r="J12" s="20">
        <v>5</v>
      </c>
      <c r="K12" s="43">
        <v>1.4</v>
      </c>
      <c r="L12" s="43">
        <v>0.24</v>
      </c>
      <c r="M12" s="20">
        <v>0</v>
      </c>
      <c r="N12" s="7" t="s">
        <v>139</v>
      </c>
    </row>
    <row r="13" ht="27" spans="1:14">
      <c r="A13" s="7" t="s">
        <v>140</v>
      </c>
      <c r="B13" s="20">
        <v>160632</v>
      </c>
      <c r="C13" s="20" t="s">
        <v>119</v>
      </c>
      <c r="D13" s="43">
        <v>1.1</v>
      </c>
      <c r="E13" s="55">
        <v>43840</v>
      </c>
      <c r="F13" s="20">
        <v>3.38</v>
      </c>
      <c r="G13" s="20">
        <v>10</v>
      </c>
      <c r="H13" s="7" t="s">
        <v>138</v>
      </c>
      <c r="I13" s="43">
        <v>7.16</v>
      </c>
      <c r="J13" s="20">
        <v>5</v>
      </c>
      <c r="K13" s="43">
        <v>1.4</v>
      </c>
      <c r="L13" s="43">
        <v>1.1</v>
      </c>
      <c r="M13" s="20">
        <v>0</v>
      </c>
      <c r="N13" s="7" t="s">
        <v>139</v>
      </c>
    </row>
    <row r="14" ht="27" spans="1:14">
      <c r="A14" s="7" t="s">
        <v>141</v>
      </c>
      <c r="B14" s="20">
        <v>157701</v>
      </c>
      <c r="C14" s="20" t="s">
        <v>119</v>
      </c>
      <c r="D14" s="43">
        <v>0.4</v>
      </c>
      <c r="E14" s="55">
        <v>43591</v>
      </c>
      <c r="F14" s="20">
        <v>3.73</v>
      </c>
      <c r="G14" s="20">
        <v>7</v>
      </c>
      <c r="H14" s="7" t="s">
        <v>138</v>
      </c>
      <c r="I14" s="43">
        <v>3.83525</v>
      </c>
      <c r="J14" s="20">
        <v>3</v>
      </c>
      <c r="K14" s="43">
        <v>3.84</v>
      </c>
      <c r="L14" s="43">
        <v>0.4</v>
      </c>
      <c r="M14" s="20">
        <v>0</v>
      </c>
      <c r="N14" s="7" t="s">
        <v>142</v>
      </c>
    </row>
    <row r="15" ht="27" spans="1:14">
      <c r="A15" s="7" t="s">
        <v>141</v>
      </c>
      <c r="B15" s="20">
        <v>160548</v>
      </c>
      <c r="C15" s="20" t="s">
        <v>119</v>
      </c>
      <c r="D15" s="43">
        <v>0.7</v>
      </c>
      <c r="E15" s="55">
        <v>43832</v>
      </c>
      <c r="F15" s="20">
        <v>3.31</v>
      </c>
      <c r="G15" s="20">
        <v>7</v>
      </c>
      <c r="H15" s="7" t="s">
        <v>138</v>
      </c>
      <c r="I15" s="43">
        <v>3.83525</v>
      </c>
      <c r="J15" s="20">
        <v>3</v>
      </c>
      <c r="K15" s="43">
        <v>3.84</v>
      </c>
      <c r="L15" s="43">
        <v>0.7</v>
      </c>
      <c r="M15" s="20">
        <v>0</v>
      </c>
      <c r="N15" s="7" t="s">
        <v>142</v>
      </c>
    </row>
    <row r="16" ht="40.5" spans="1:14">
      <c r="A16" s="7" t="s">
        <v>143</v>
      </c>
      <c r="B16" s="20">
        <v>2005878</v>
      </c>
      <c r="C16" s="20" t="s">
        <v>119</v>
      </c>
      <c r="D16" s="43">
        <v>0.38</v>
      </c>
      <c r="E16" s="55">
        <v>44069</v>
      </c>
      <c r="F16" s="20">
        <v>3.72</v>
      </c>
      <c r="G16" s="20">
        <v>15</v>
      </c>
      <c r="H16" s="7" t="s">
        <v>144</v>
      </c>
      <c r="I16" s="43">
        <v>1.458</v>
      </c>
      <c r="J16" s="20">
        <v>1.08</v>
      </c>
      <c r="K16" s="43">
        <v>0.38</v>
      </c>
      <c r="L16" s="43">
        <v>0.38</v>
      </c>
      <c r="M16" s="20">
        <v>0</v>
      </c>
      <c r="N16" s="7" t="s">
        <v>145</v>
      </c>
    </row>
    <row r="17" ht="40.5" spans="1:14">
      <c r="A17" s="7" t="s">
        <v>143</v>
      </c>
      <c r="B17" s="20">
        <v>2005878</v>
      </c>
      <c r="C17" s="20" t="s">
        <v>119</v>
      </c>
      <c r="D17" s="43">
        <v>0.4</v>
      </c>
      <c r="E17" s="55">
        <v>44069</v>
      </c>
      <c r="F17" s="20">
        <v>3.72</v>
      </c>
      <c r="G17" s="20">
        <v>15</v>
      </c>
      <c r="H17" s="7" t="s">
        <v>130</v>
      </c>
      <c r="I17" s="43">
        <v>1.6703</v>
      </c>
      <c r="J17" s="20">
        <v>1.2</v>
      </c>
      <c r="K17" s="43">
        <v>0.4</v>
      </c>
      <c r="L17" s="43">
        <v>0.4</v>
      </c>
      <c r="M17" s="20">
        <v>0</v>
      </c>
      <c r="N17" s="7" t="s">
        <v>146</v>
      </c>
    </row>
    <row r="18" ht="40.5" spans="1:14">
      <c r="A18" s="7" t="s">
        <v>143</v>
      </c>
      <c r="B18" s="20">
        <v>2005878</v>
      </c>
      <c r="C18" s="20" t="s">
        <v>119</v>
      </c>
      <c r="D18" s="43">
        <v>0.44</v>
      </c>
      <c r="E18" s="55">
        <v>44069</v>
      </c>
      <c r="F18" s="20">
        <v>3.72</v>
      </c>
      <c r="G18" s="20">
        <v>15</v>
      </c>
      <c r="H18" s="7" t="s">
        <v>147</v>
      </c>
      <c r="I18" s="43">
        <v>1.746</v>
      </c>
      <c r="J18" s="20">
        <v>1.3</v>
      </c>
      <c r="K18" s="43">
        <v>0.44</v>
      </c>
      <c r="L18" s="43">
        <v>0.44</v>
      </c>
      <c r="M18" s="20">
        <v>0</v>
      </c>
      <c r="N18" s="7" t="s">
        <v>148</v>
      </c>
    </row>
    <row r="19" s="22" customFormat="1" ht="40.5" spans="1:14">
      <c r="A19" s="7" t="s">
        <v>149</v>
      </c>
      <c r="B19" s="20">
        <v>160731</v>
      </c>
      <c r="C19" s="20" t="s">
        <v>119</v>
      </c>
      <c r="D19" s="43">
        <v>0.3</v>
      </c>
      <c r="E19" s="55">
        <v>44122</v>
      </c>
      <c r="F19" s="20">
        <v>2.93</v>
      </c>
      <c r="G19" s="20">
        <v>10</v>
      </c>
      <c r="H19" s="56" t="s">
        <v>127</v>
      </c>
      <c r="I19" s="43">
        <v>2.56495</v>
      </c>
      <c r="J19" s="20">
        <v>2</v>
      </c>
      <c r="K19" s="43">
        <v>0.3</v>
      </c>
      <c r="L19" s="43">
        <v>0.3</v>
      </c>
      <c r="M19" s="20">
        <v>0</v>
      </c>
      <c r="N19" s="7" t="s">
        <v>150</v>
      </c>
    </row>
    <row r="20" ht="40.5" spans="1:14">
      <c r="A20" s="7" t="s">
        <v>151</v>
      </c>
      <c r="B20" s="7">
        <v>2171180</v>
      </c>
      <c r="C20" s="20" t="s">
        <v>119</v>
      </c>
      <c r="D20" s="9">
        <v>0.5</v>
      </c>
      <c r="E20" s="53">
        <v>44509</v>
      </c>
      <c r="F20" s="9">
        <v>3.02</v>
      </c>
      <c r="G20" s="7">
        <v>5</v>
      </c>
      <c r="H20" s="7" t="s">
        <v>152</v>
      </c>
      <c r="I20" s="9">
        <v>8.813729</v>
      </c>
      <c r="J20" s="9">
        <v>7</v>
      </c>
      <c r="K20" s="48">
        <v>7</v>
      </c>
      <c r="L20" s="9">
        <v>0.5</v>
      </c>
      <c r="M20" s="68">
        <v>0</v>
      </c>
      <c r="N20" s="7" t="s">
        <v>153</v>
      </c>
    </row>
    <row r="21" ht="27" spans="1:14">
      <c r="A21" s="7" t="s">
        <v>154</v>
      </c>
      <c r="B21" s="7">
        <v>2171191</v>
      </c>
      <c r="C21" s="20" t="s">
        <v>119</v>
      </c>
      <c r="D21" s="9">
        <v>0.75</v>
      </c>
      <c r="E21" s="53">
        <v>44509</v>
      </c>
      <c r="F21" s="9">
        <v>3.17</v>
      </c>
      <c r="G21" s="7">
        <v>7</v>
      </c>
      <c r="H21" s="7" t="s">
        <v>138</v>
      </c>
      <c r="I21" s="9">
        <v>3.83525</v>
      </c>
      <c r="J21" s="9">
        <v>3</v>
      </c>
      <c r="K21" s="9">
        <v>3.83525</v>
      </c>
      <c r="L21" s="9">
        <v>0.75</v>
      </c>
      <c r="M21" s="68">
        <v>0</v>
      </c>
      <c r="N21" s="7" t="s">
        <v>142</v>
      </c>
    </row>
    <row r="22" ht="40.5" spans="1:14">
      <c r="A22" s="7" t="s">
        <v>155</v>
      </c>
      <c r="B22" s="7">
        <v>173870</v>
      </c>
      <c r="C22" s="20" t="s">
        <v>119</v>
      </c>
      <c r="D22" s="9">
        <v>0.5</v>
      </c>
      <c r="E22" s="53">
        <v>44497</v>
      </c>
      <c r="F22" s="9">
        <v>3.59</v>
      </c>
      <c r="G22" s="7">
        <v>15</v>
      </c>
      <c r="H22" s="7" t="s">
        <v>156</v>
      </c>
      <c r="I22" s="9">
        <v>1.5</v>
      </c>
      <c r="J22" s="9">
        <v>1.2</v>
      </c>
      <c r="K22" s="9">
        <v>1.2</v>
      </c>
      <c r="L22" s="9">
        <v>0.5</v>
      </c>
      <c r="M22" s="68">
        <v>0</v>
      </c>
      <c r="N22" s="7" t="s">
        <v>157</v>
      </c>
    </row>
    <row r="23" ht="27" spans="1:14">
      <c r="A23" s="7" t="s">
        <v>158</v>
      </c>
      <c r="B23" s="7">
        <v>173874</v>
      </c>
      <c r="C23" s="20" t="s">
        <v>119</v>
      </c>
      <c r="D23" s="9">
        <v>0.32</v>
      </c>
      <c r="E23" s="53">
        <v>44497</v>
      </c>
      <c r="F23" s="9">
        <v>3.23</v>
      </c>
      <c r="G23" s="7">
        <v>10</v>
      </c>
      <c r="H23" s="7" t="s">
        <v>138</v>
      </c>
      <c r="I23" s="9">
        <v>7.16</v>
      </c>
      <c r="J23" s="9">
        <v>5</v>
      </c>
      <c r="K23" s="9">
        <v>7.16</v>
      </c>
      <c r="L23" s="9">
        <v>0.32</v>
      </c>
      <c r="M23" s="68">
        <v>0</v>
      </c>
      <c r="N23" s="7" t="s">
        <v>159</v>
      </c>
    </row>
    <row r="24" ht="40.5" spans="1:14">
      <c r="A24" s="7" t="s">
        <v>160</v>
      </c>
      <c r="B24" s="7">
        <v>173715</v>
      </c>
      <c r="C24" s="20" t="s">
        <v>119</v>
      </c>
      <c r="D24" s="9">
        <v>0.5</v>
      </c>
      <c r="E24" s="53">
        <v>44357</v>
      </c>
      <c r="F24" s="9">
        <v>3.71</v>
      </c>
      <c r="G24" s="7">
        <v>15</v>
      </c>
      <c r="H24" s="7" t="s">
        <v>138</v>
      </c>
      <c r="I24" s="9">
        <v>6</v>
      </c>
      <c r="J24" s="9">
        <v>3</v>
      </c>
      <c r="K24" s="9">
        <v>6</v>
      </c>
      <c r="L24" s="9">
        <v>0.5</v>
      </c>
      <c r="M24" s="68">
        <v>0</v>
      </c>
      <c r="N24" s="7" t="s">
        <v>161</v>
      </c>
    </row>
    <row r="25" ht="27" spans="1:14">
      <c r="A25" s="7" t="s">
        <v>162</v>
      </c>
      <c r="B25" s="7">
        <v>173719</v>
      </c>
      <c r="C25" s="20" t="s">
        <v>119</v>
      </c>
      <c r="D25" s="9">
        <v>1</v>
      </c>
      <c r="E25" s="53">
        <v>44357</v>
      </c>
      <c r="F25" s="9">
        <v>3.23</v>
      </c>
      <c r="G25" s="7">
        <v>5</v>
      </c>
      <c r="H25" s="7" t="s">
        <v>152</v>
      </c>
      <c r="I25" s="9">
        <v>8.813729</v>
      </c>
      <c r="J25" s="9">
        <v>7</v>
      </c>
      <c r="K25" s="48">
        <v>7</v>
      </c>
      <c r="L25" s="9">
        <v>1</v>
      </c>
      <c r="M25" s="68">
        <v>0</v>
      </c>
      <c r="N25" s="7" t="s">
        <v>153</v>
      </c>
    </row>
    <row r="26" ht="27" spans="1:14">
      <c r="A26" s="7" t="s">
        <v>163</v>
      </c>
      <c r="B26" s="7">
        <v>173730</v>
      </c>
      <c r="C26" s="20" t="s">
        <v>119</v>
      </c>
      <c r="D26" s="9">
        <v>1.15</v>
      </c>
      <c r="E26" s="53">
        <v>44357</v>
      </c>
      <c r="F26" s="9">
        <v>3.34</v>
      </c>
      <c r="G26" s="7">
        <v>7</v>
      </c>
      <c r="H26" s="7" t="s">
        <v>138</v>
      </c>
      <c r="I26" s="9">
        <v>3.83525</v>
      </c>
      <c r="J26" s="9">
        <v>3</v>
      </c>
      <c r="K26" s="9">
        <v>3.83525</v>
      </c>
      <c r="L26" s="9">
        <v>1.15</v>
      </c>
      <c r="M26" s="68">
        <v>0</v>
      </c>
      <c r="N26" s="7" t="s">
        <v>142</v>
      </c>
    </row>
    <row r="27" ht="40.5" spans="1:14">
      <c r="A27" s="7" t="s">
        <v>164</v>
      </c>
      <c r="B27" s="7" t="s">
        <v>165</v>
      </c>
      <c r="C27" s="20" t="s">
        <v>119</v>
      </c>
      <c r="D27" s="8">
        <v>0.2</v>
      </c>
      <c r="E27" s="53">
        <v>44725</v>
      </c>
      <c r="F27" s="7" t="s">
        <v>166</v>
      </c>
      <c r="G27" s="7">
        <v>10</v>
      </c>
      <c r="H27" s="7" t="s">
        <v>138</v>
      </c>
      <c r="I27" s="8">
        <v>0.5</v>
      </c>
      <c r="J27" s="8">
        <v>0.25</v>
      </c>
      <c r="K27" s="8">
        <v>0.2</v>
      </c>
      <c r="L27" s="8">
        <v>0.2</v>
      </c>
      <c r="M27" s="68">
        <v>0</v>
      </c>
      <c r="N27" s="7" t="s">
        <v>167</v>
      </c>
    </row>
    <row r="28" s="22" customFormat="1" ht="40.5" spans="1:14">
      <c r="A28" s="7" t="s">
        <v>168</v>
      </c>
      <c r="B28" s="7" t="s">
        <v>169</v>
      </c>
      <c r="C28" s="20" t="s">
        <v>119</v>
      </c>
      <c r="D28" s="8">
        <v>0.2</v>
      </c>
      <c r="E28" s="53">
        <v>44725</v>
      </c>
      <c r="F28" s="7" t="s">
        <v>166</v>
      </c>
      <c r="G28" s="7">
        <v>10</v>
      </c>
      <c r="H28" s="56" t="s">
        <v>127</v>
      </c>
      <c r="I28" s="8">
        <v>2.56495</v>
      </c>
      <c r="J28" s="8">
        <v>2</v>
      </c>
      <c r="K28" s="8">
        <v>0.5</v>
      </c>
      <c r="L28" s="8">
        <v>0.2</v>
      </c>
      <c r="M28" s="68">
        <v>0</v>
      </c>
      <c r="N28" s="7" t="s">
        <v>150</v>
      </c>
    </row>
    <row r="29" ht="40.5" spans="1:14">
      <c r="A29" s="7" t="s">
        <v>170</v>
      </c>
      <c r="B29" s="7" t="s">
        <v>171</v>
      </c>
      <c r="C29" s="20" t="s">
        <v>119</v>
      </c>
      <c r="D29" s="8">
        <v>0.8</v>
      </c>
      <c r="E29" s="53">
        <v>44728</v>
      </c>
      <c r="F29" s="7" t="s">
        <v>172</v>
      </c>
      <c r="G29" s="7">
        <v>15</v>
      </c>
      <c r="H29" s="7" t="s">
        <v>138</v>
      </c>
      <c r="I29" s="8">
        <v>6</v>
      </c>
      <c r="J29" s="8">
        <v>3</v>
      </c>
      <c r="K29" s="8">
        <v>1.3</v>
      </c>
      <c r="L29" s="8">
        <v>0.8</v>
      </c>
      <c r="M29" s="68">
        <v>0</v>
      </c>
      <c r="N29" s="7" t="s">
        <v>173</v>
      </c>
    </row>
    <row r="30" ht="40.5" spans="1:14">
      <c r="A30" s="7" t="s">
        <v>170</v>
      </c>
      <c r="B30" s="7" t="s">
        <v>171</v>
      </c>
      <c r="C30" s="20" t="s">
        <v>119</v>
      </c>
      <c r="D30" s="8">
        <v>0.2</v>
      </c>
      <c r="E30" s="53">
        <v>44728</v>
      </c>
      <c r="F30" s="7" t="s">
        <v>172</v>
      </c>
      <c r="G30" s="7">
        <v>15</v>
      </c>
      <c r="H30" s="7" t="s">
        <v>156</v>
      </c>
      <c r="I30" s="8">
        <v>1.5</v>
      </c>
      <c r="J30" s="8">
        <v>1.2</v>
      </c>
      <c r="K30" s="8">
        <v>1.2</v>
      </c>
      <c r="L30" s="8">
        <v>0.2</v>
      </c>
      <c r="M30" s="68">
        <v>0</v>
      </c>
      <c r="N30" s="7" t="s">
        <v>157</v>
      </c>
    </row>
    <row r="31" ht="40.5" spans="1:14">
      <c r="A31" s="7" t="s">
        <v>174</v>
      </c>
      <c r="B31" s="7" t="s">
        <v>175</v>
      </c>
      <c r="C31" s="20" t="s">
        <v>119</v>
      </c>
      <c r="D31" s="8">
        <v>2.38</v>
      </c>
      <c r="E31" s="53">
        <v>44728</v>
      </c>
      <c r="F31" s="7" t="s">
        <v>176</v>
      </c>
      <c r="G31" s="7">
        <v>5</v>
      </c>
      <c r="H31" s="7" t="s">
        <v>152</v>
      </c>
      <c r="I31" s="8">
        <v>8.81373</v>
      </c>
      <c r="J31" s="8">
        <v>7</v>
      </c>
      <c r="K31" s="48">
        <v>7</v>
      </c>
      <c r="L31" s="8">
        <v>2.38</v>
      </c>
      <c r="M31" s="68">
        <v>0</v>
      </c>
      <c r="N31" s="7" t="s">
        <v>153</v>
      </c>
    </row>
    <row r="32" ht="40.5" spans="1:14">
      <c r="A32" s="7" t="s">
        <v>177</v>
      </c>
      <c r="B32" s="7" t="s">
        <v>178</v>
      </c>
      <c r="C32" s="20" t="s">
        <v>119</v>
      </c>
      <c r="D32" s="8">
        <v>0.5</v>
      </c>
      <c r="E32" s="7" t="s">
        <v>179</v>
      </c>
      <c r="F32" s="7" t="s">
        <v>180</v>
      </c>
      <c r="G32" s="7">
        <v>15</v>
      </c>
      <c r="H32" s="7" t="s">
        <v>156</v>
      </c>
      <c r="I32" s="8">
        <v>1.5</v>
      </c>
      <c r="J32" s="8">
        <v>1.2</v>
      </c>
      <c r="K32" s="8">
        <v>1.2</v>
      </c>
      <c r="L32" s="8">
        <v>0.5</v>
      </c>
      <c r="M32" s="68">
        <v>0</v>
      </c>
      <c r="N32" s="7" t="s">
        <v>157</v>
      </c>
    </row>
    <row r="33" ht="40.5" spans="1:14">
      <c r="A33" s="47" t="s">
        <v>181</v>
      </c>
      <c r="B33" s="47" t="s">
        <v>182</v>
      </c>
      <c r="C33" s="20" t="s">
        <v>119</v>
      </c>
      <c r="D33" s="48">
        <v>1.76</v>
      </c>
      <c r="E33" s="57">
        <v>44943</v>
      </c>
      <c r="F33" s="47" t="s">
        <v>183</v>
      </c>
      <c r="G33" s="47">
        <v>5</v>
      </c>
      <c r="H33" s="7" t="s">
        <v>152</v>
      </c>
      <c r="I33" s="48">
        <v>8.81373</v>
      </c>
      <c r="J33" s="48">
        <v>7</v>
      </c>
      <c r="K33" s="48">
        <v>7</v>
      </c>
      <c r="L33" s="48">
        <v>1.76</v>
      </c>
      <c r="M33" s="69">
        <v>0</v>
      </c>
      <c r="N33" s="70" t="s">
        <v>153</v>
      </c>
    </row>
    <row r="34" s="22" customFormat="1" ht="40.5" spans="1:14">
      <c r="A34" s="47" t="s">
        <v>184</v>
      </c>
      <c r="B34" s="47" t="s">
        <v>185</v>
      </c>
      <c r="C34" s="20" t="s">
        <v>119</v>
      </c>
      <c r="D34" s="48">
        <v>0.85</v>
      </c>
      <c r="E34" s="57">
        <v>45016</v>
      </c>
      <c r="F34" s="47" t="s">
        <v>186</v>
      </c>
      <c r="G34" s="47">
        <v>20</v>
      </c>
      <c r="H34" s="7" t="s">
        <v>187</v>
      </c>
      <c r="I34" s="48">
        <v>1.15</v>
      </c>
      <c r="J34" s="48">
        <v>0.9</v>
      </c>
      <c r="K34" s="48">
        <v>0.85</v>
      </c>
      <c r="L34" s="48">
        <v>0.85</v>
      </c>
      <c r="M34" s="69">
        <v>0.0077</v>
      </c>
      <c r="N34" s="70" t="s">
        <v>188</v>
      </c>
    </row>
    <row r="35" ht="40.5" spans="1:14">
      <c r="A35" s="47" t="s">
        <v>189</v>
      </c>
      <c r="B35" s="47" t="s">
        <v>190</v>
      </c>
      <c r="C35" s="20" t="s">
        <v>119</v>
      </c>
      <c r="D35" s="48">
        <v>0.45</v>
      </c>
      <c r="E35" s="57">
        <v>45044</v>
      </c>
      <c r="F35" s="47" t="s">
        <v>166</v>
      </c>
      <c r="G35" s="47">
        <v>10</v>
      </c>
      <c r="H35" s="58" t="s">
        <v>191</v>
      </c>
      <c r="I35" s="48">
        <v>5.8</v>
      </c>
      <c r="J35" s="48">
        <v>4.6</v>
      </c>
      <c r="K35" s="48">
        <v>3.65</v>
      </c>
      <c r="L35" s="48">
        <v>0.45</v>
      </c>
      <c r="M35" s="69">
        <v>0</v>
      </c>
      <c r="N35" s="70" t="s">
        <v>192</v>
      </c>
    </row>
    <row r="36" ht="40.5" spans="1:14">
      <c r="A36" s="47" t="s">
        <v>189</v>
      </c>
      <c r="B36" s="47" t="s">
        <v>190</v>
      </c>
      <c r="C36" s="20" t="s">
        <v>119</v>
      </c>
      <c r="D36" s="48">
        <v>1.91</v>
      </c>
      <c r="E36" s="57">
        <v>45044</v>
      </c>
      <c r="F36" s="47" t="s">
        <v>166</v>
      </c>
      <c r="G36" s="47">
        <v>10</v>
      </c>
      <c r="H36" s="56" t="s">
        <v>127</v>
      </c>
      <c r="I36" s="48">
        <v>4.33566</v>
      </c>
      <c r="J36" s="48">
        <v>2.67</v>
      </c>
      <c r="K36" s="48">
        <v>1.91</v>
      </c>
      <c r="L36" s="48">
        <v>1.91</v>
      </c>
      <c r="M36" s="69">
        <v>0</v>
      </c>
      <c r="N36" s="70" t="s">
        <v>193</v>
      </c>
    </row>
    <row r="37" ht="40.5" spans="1:14">
      <c r="A37" s="47" t="s">
        <v>194</v>
      </c>
      <c r="B37" s="47" t="s">
        <v>195</v>
      </c>
      <c r="C37" s="20" t="s">
        <v>119</v>
      </c>
      <c r="D37" s="48">
        <v>0.65</v>
      </c>
      <c r="E37" s="57">
        <v>45044</v>
      </c>
      <c r="F37" s="47" t="s">
        <v>84</v>
      </c>
      <c r="G37" s="47">
        <v>20</v>
      </c>
      <c r="H37" s="58" t="s">
        <v>196</v>
      </c>
      <c r="I37" s="48">
        <v>8.31</v>
      </c>
      <c r="J37" s="48">
        <v>5.1</v>
      </c>
      <c r="K37" s="48">
        <v>1.9</v>
      </c>
      <c r="L37" s="48">
        <v>0.65</v>
      </c>
      <c r="M37" s="69">
        <v>0.0064</v>
      </c>
      <c r="N37" s="70" t="s">
        <v>197</v>
      </c>
    </row>
    <row r="38" ht="40.5" spans="1:14">
      <c r="A38" s="47" t="s">
        <v>198</v>
      </c>
      <c r="B38" s="47" t="s">
        <v>199</v>
      </c>
      <c r="C38" s="20" t="s">
        <v>119</v>
      </c>
      <c r="D38" s="48">
        <v>2.5</v>
      </c>
      <c r="E38" s="57" t="s">
        <v>200</v>
      </c>
      <c r="F38" s="47" t="s">
        <v>201</v>
      </c>
      <c r="G38" s="47" t="s">
        <v>93</v>
      </c>
      <c r="H38" s="58" t="s">
        <v>202</v>
      </c>
      <c r="I38" s="48">
        <v>5.8</v>
      </c>
      <c r="J38" s="48">
        <v>4.6</v>
      </c>
      <c r="K38" s="48">
        <v>3.65</v>
      </c>
      <c r="L38" s="48">
        <v>2.5</v>
      </c>
      <c r="M38" s="69">
        <v>0</v>
      </c>
      <c r="N38" s="70" t="s">
        <v>192</v>
      </c>
    </row>
    <row r="39" ht="27" spans="1:14">
      <c r="A39" s="47" t="s">
        <v>203</v>
      </c>
      <c r="B39" s="47" t="s">
        <v>204</v>
      </c>
      <c r="C39" s="20" t="s">
        <v>119</v>
      </c>
      <c r="D39" s="48">
        <v>1.2</v>
      </c>
      <c r="E39" s="57" t="s">
        <v>200</v>
      </c>
      <c r="F39" s="47" t="s">
        <v>205</v>
      </c>
      <c r="G39" s="47" t="s">
        <v>206</v>
      </c>
      <c r="H39" s="58" t="s">
        <v>207</v>
      </c>
      <c r="I39" s="48">
        <v>4</v>
      </c>
      <c r="J39" s="48">
        <v>3</v>
      </c>
      <c r="K39" s="48">
        <v>1.2</v>
      </c>
      <c r="L39" s="48">
        <v>1.2</v>
      </c>
      <c r="M39" s="69">
        <v>0</v>
      </c>
      <c r="N39" s="70" t="s">
        <v>208</v>
      </c>
    </row>
    <row r="40" ht="40.5" spans="1:14">
      <c r="A40" s="47" t="s">
        <v>209</v>
      </c>
      <c r="B40" s="47" t="s">
        <v>210</v>
      </c>
      <c r="C40" s="20" t="s">
        <v>119</v>
      </c>
      <c r="D40" s="48">
        <v>0.085</v>
      </c>
      <c r="E40" s="57" t="s">
        <v>200</v>
      </c>
      <c r="F40" s="47" t="s">
        <v>201</v>
      </c>
      <c r="G40" s="47" t="s">
        <v>93</v>
      </c>
      <c r="H40" s="58" t="s">
        <v>202</v>
      </c>
      <c r="I40" s="48">
        <v>0.085</v>
      </c>
      <c r="J40" s="48">
        <v>0.085</v>
      </c>
      <c r="K40" s="48">
        <v>0.085</v>
      </c>
      <c r="L40" s="48">
        <v>0.085</v>
      </c>
      <c r="M40" s="69">
        <v>0</v>
      </c>
      <c r="N40" s="70" t="s">
        <v>211</v>
      </c>
    </row>
    <row r="41" ht="27" spans="1:14">
      <c r="A41" s="47" t="s">
        <v>209</v>
      </c>
      <c r="B41" s="47" t="s">
        <v>210</v>
      </c>
      <c r="C41" s="20" t="s">
        <v>119</v>
      </c>
      <c r="D41" s="48">
        <v>0.2</v>
      </c>
      <c r="E41" s="57" t="s">
        <v>200</v>
      </c>
      <c r="F41" s="47" t="s">
        <v>201</v>
      </c>
      <c r="G41" s="47" t="s">
        <v>93</v>
      </c>
      <c r="H41" s="58" t="s">
        <v>207</v>
      </c>
      <c r="I41" s="48">
        <v>0.2</v>
      </c>
      <c r="J41" s="48">
        <v>0.2</v>
      </c>
      <c r="K41" s="48">
        <v>0.2</v>
      </c>
      <c r="L41" s="48">
        <v>0.2</v>
      </c>
      <c r="M41" s="69">
        <v>0</v>
      </c>
      <c r="N41" s="70" t="s">
        <v>212</v>
      </c>
    </row>
    <row r="42" ht="40.5" spans="1:14">
      <c r="A42" s="47" t="s">
        <v>213</v>
      </c>
      <c r="B42" s="47" t="s">
        <v>214</v>
      </c>
      <c r="C42" s="20" t="s">
        <v>119</v>
      </c>
      <c r="D42" s="48">
        <v>0.7</v>
      </c>
      <c r="E42" s="57" t="s">
        <v>215</v>
      </c>
      <c r="F42" s="47" t="s">
        <v>216</v>
      </c>
      <c r="G42" s="47" t="s">
        <v>93</v>
      </c>
      <c r="H42" s="58" t="s">
        <v>202</v>
      </c>
      <c r="I42" s="48">
        <v>5.8</v>
      </c>
      <c r="J42" s="48">
        <v>4.6</v>
      </c>
      <c r="K42" s="48">
        <v>3.65</v>
      </c>
      <c r="L42" s="48">
        <v>0.7</v>
      </c>
      <c r="M42" s="69">
        <v>0</v>
      </c>
      <c r="N42" s="70" t="s">
        <v>192</v>
      </c>
    </row>
    <row r="43" ht="27" spans="1:14">
      <c r="A43" s="47" t="s">
        <v>217</v>
      </c>
      <c r="B43" s="47" t="s">
        <v>218</v>
      </c>
      <c r="C43" s="20" t="s">
        <v>119</v>
      </c>
      <c r="D43" s="48">
        <v>0.085</v>
      </c>
      <c r="E43" s="57" t="s">
        <v>219</v>
      </c>
      <c r="F43" s="47" t="s">
        <v>220</v>
      </c>
      <c r="G43" s="47" t="s">
        <v>93</v>
      </c>
      <c r="H43" s="58" t="s">
        <v>207</v>
      </c>
      <c r="I43" s="48">
        <v>0.088</v>
      </c>
      <c r="J43" s="48">
        <v>0.085</v>
      </c>
      <c r="K43" s="48">
        <v>0.265</v>
      </c>
      <c r="L43" s="48">
        <v>0.085</v>
      </c>
      <c r="M43" s="69">
        <v>0</v>
      </c>
      <c r="N43" s="70" t="s">
        <v>221</v>
      </c>
    </row>
    <row r="44" ht="27" spans="1:14">
      <c r="A44" s="47" t="s">
        <v>222</v>
      </c>
      <c r="B44" s="47" t="s">
        <v>223</v>
      </c>
      <c r="C44" s="20" t="s">
        <v>119</v>
      </c>
      <c r="D44" s="48">
        <v>1.25</v>
      </c>
      <c r="E44" s="57" t="s">
        <v>200</v>
      </c>
      <c r="F44" s="47" t="s">
        <v>224</v>
      </c>
      <c r="G44" s="47" t="s">
        <v>225</v>
      </c>
      <c r="H44" s="58" t="s">
        <v>196</v>
      </c>
      <c r="I44" s="48">
        <v>8.31</v>
      </c>
      <c r="J44" s="48">
        <v>5.1</v>
      </c>
      <c r="K44" s="48">
        <v>1.9</v>
      </c>
      <c r="L44" s="48">
        <v>1.25</v>
      </c>
      <c r="M44" s="69">
        <v>0.0064</v>
      </c>
      <c r="N44" s="70" t="s">
        <v>197</v>
      </c>
    </row>
    <row r="45" ht="27" spans="1:14">
      <c r="A45" s="47" t="s">
        <v>222</v>
      </c>
      <c r="B45" s="47" t="s">
        <v>223</v>
      </c>
      <c r="C45" s="20" t="s">
        <v>119</v>
      </c>
      <c r="D45" s="48">
        <v>0.2</v>
      </c>
      <c r="E45" s="57" t="s">
        <v>200</v>
      </c>
      <c r="F45" s="47" t="s">
        <v>224</v>
      </c>
      <c r="G45" s="47" t="s">
        <v>225</v>
      </c>
      <c r="H45" s="58" t="s">
        <v>207</v>
      </c>
      <c r="I45" s="48">
        <v>0.6</v>
      </c>
      <c r="J45" s="48">
        <v>0.4</v>
      </c>
      <c r="K45" s="48">
        <v>0.2</v>
      </c>
      <c r="L45" s="48">
        <v>0.2</v>
      </c>
      <c r="M45" s="69">
        <v>0</v>
      </c>
      <c r="N45" s="70" t="s">
        <v>226</v>
      </c>
    </row>
    <row r="46" ht="27" spans="1:14">
      <c r="A46" s="47" t="s">
        <v>222</v>
      </c>
      <c r="B46" s="47" t="s">
        <v>223</v>
      </c>
      <c r="C46" s="20" t="s">
        <v>119</v>
      </c>
      <c r="D46" s="48">
        <v>0.4</v>
      </c>
      <c r="E46" s="57" t="s">
        <v>200</v>
      </c>
      <c r="F46" s="47" t="s">
        <v>224</v>
      </c>
      <c r="G46" s="47" t="s">
        <v>225</v>
      </c>
      <c r="H46" s="58" t="s">
        <v>207</v>
      </c>
      <c r="I46" s="48">
        <v>1.5</v>
      </c>
      <c r="J46" s="48">
        <v>0.75</v>
      </c>
      <c r="K46" s="48">
        <v>0.4</v>
      </c>
      <c r="L46" s="48">
        <v>0.4</v>
      </c>
      <c r="M46" s="69">
        <v>0</v>
      </c>
      <c r="N46" s="70" t="s">
        <v>227</v>
      </c>
    </row>
    <row r="47" s="35" customFormat="1" ht="30" customHeight="1" spans="1:14">
      <c r="A47" s="47" t="s">
        <v>228</v>
      </c>
      <c r="B47" s="47" t="s">
        <v>229</v>
      </c>
      <c r="C47" s="20" t="s">
        <v>119</v>
      </c>
      <c r="D47" s="48">
        <v>2</v>
      </c>
      <c r="E47" s="57" t="s">
        <v>230</v>
      </c>
      <c r="F47" s="47" t="s">
        <v>231</v>
      </c>
      <c r="G47" s="47" t="s">
        <v>232</v>
      </c>
      <c r="H47" s="58" t="s">
        <v>233</v>
      </c>
      <c r="I47" s="48">
        <v>13.1244</v>
      </c>
      <c r="J47" s="48">
        <v>10</v>
      </c>
      <c r="K47" s="48">
        <v>2.5</v>
      </c>
      <c r="L47" s="48">
        <v>2</v>
      </c>
      <c r="M47" s="69">
        <v>0</v>
      </c>
      <c r="N47" s="71" t="s">
        <v>234</v>
      </c>
    </row>
    <row r="48" s="35" customFormat="1" ht="30" customHeight="1" spans="1:14">
      <c r="A48" s="47" t="s">
        <v>235</v>
      </c>
      <c r="B48" s="47" t="s">
        <v>236</v>
      </c>
      <c r="C48" s="20" t="s">
        <v>119</v>
      </c>
      <c r="D48" s="48">
        <v>0.36</v>
      </c>
      <c r="E48" s="57" t="s">
        <v>237</v>
      </c>
      <c r="F48" s="47" t="s">
        <v>238</v>
      </c>
      <c r="G48" s="47" t="s">
        <v>239</v>
      </c>
      <c r="H48" s="58" t="s">
        <v>233</v>
      </c>
      <c r="I48" s="48">
        <v>0.9</v>
      </c>
      <c r="J48" s="48">
        <v>0.72</v>
      </c>
      <c r="K48" s="48">
        <v>0.36</v>
      </c>
      <c r="L48" s="48">
        <v>0.36</v>
      </c>
      <c r="M48" s="69">
        <v>0</v>
      </c>
      <c r="N48" s="70" t="s">
        <v>240</v>
      </c>
    </row>
    <row r="49" s="35" customFormat="1" ht="30" customHeight="1" spans="1:14">
      <c r="A49" s="47" t="s">
        <v>241</v>
      </c>
      <c r="B49" s="47" t="s">
        <v>242</v>
      </c>
      <c r="C49" s="20" t="s">
        <v>119</v>
      </c>
      <c r="D49" s="48">
        <v>0.83</v>
      </c>
      <c r="E49" s="57" t="s">
        <v>243</v>
      </c>
      <c r="F49" s="47" t="s">
        <v>244</v>
      </c>
      <c r="G49" s="47" t="s">
        <v>225</v>
      </c>
      <c r="H49" s="58" t="s">
        <v>245</v>
      </c>
      <c r="I49" s="48">
        <v>3.9</v>
      </c>
      <c r="J49" s="48">
        <v>2.3</v>
      </c>
      <c r="K49" s="48">
        <v>0.83</v>
      </c>
      <c r="L49" s="48">
        <v>0.83</v>
      </c>
      <c r="M49" s="69">
        <v>0</v>
      </c>
      <c r="N49" s="70" t="s">
        <v>246</v>
      </c>
    </row>
    <row r="50" s="35" customFormat="1" ht="30" customHeight="1" spans="1:14">
      <c r="A50" s="47" t="s">
        <v>241</v>
      </c>
      <c r="B50" s="47" t="s">
        <v>242</v>
      </c>
      <c r="C50" s="20" t="s">
        <v>119</v>
      </c>
      <c r="D50" s="48">
        <v>1.2</v>
      </c>
      <c r="E50" s="57" t="s">
        <v>243</v>
      </c>
      <c r="F50" s="47" t="s">
        <v>244</v>
      </c>
      <c r="G50" s="47" t="s">
        <v>225</v>
      </c>
      <c r="H50" s="58" t="s">
        <v>245</v>
      </c>
      <c r="I50" s="48">
        <v>7</v>
      </c>
      <c r="J50" s="48">
        <v>5.6</v>
      </c>
      <c r="K50" s="48">
        <v>1.2</v>
      </c>
      <c r="L50" s="48">
        <v>1.2</v>
      </c>
      <c r="M50" s="69">
        <v>0</v>
      </c>
      <c r="N50" s="70" t="s">
        <v>247</v>
      </c>
    </row>
    <row r="51" s="35" customFormat="1" ht="30" customHeight="1" spans="1:14">
      <c r="A51" s="47" t="s">
        <v>241</v>
      </c>
      <c r="B51" s="47" t="s">
        <v>242</v>
      </c>
      <c r="C51" s="20" t="s">
        <v>119</v>
      </c>
      <c r="D51" s="48">
        <v>0.27</v>
      </c>
      <c r="E51" s="57" t="s">
        <v>243</v>
      </c>
      <c r="F51" s="47" t="s">
        <v>244</v>
      </c>
      <c r="G51" s="47" t="s">
        <v>225</v>
      </c>
      <c r="H51" s="58" t="s">
        <v>245</v>
      </c>
      <c r="I51" s="48">
        <v>0.34</v>
      </c>
      <c r="J51" s="48">
        <v>0.27</v>
      </c>
      <c r="K51" s="48">
        <v>0.27</v>
      </c>
      <c r="L51" s="48">
        <v>0.27</v>
      </c>
      <c r="M51" s="69">
        <v>0</v>
      </c>
      <c r="N51" s="70" t="s">
        <v>248</v>
      </c>
    </row>
    <row r="52" s="35" customFormat="1" ht="30" customHeight="1" spans="1:14">
      <c r="A52" s="47" t="s">
        <v>249</v>
      </c>
      <c r="B52" s="47" t="s">
        <v>250</v>
      </c>
      <c r="C52" s="20" t="s">
        <v>119</v>
      </c>
      <c r="D52" s="48">
        <v>0.018556</v>
      </c>
      <c r="E52" s="57" t="s">
        <v>243</v>
      </c>
      <c r="F52" s="47" t="s">
        <v>244</v>
      </c>
      <c r="G52" s="47" t="s">
        <v>239</v>
      </c>
      <c r="H52" s="58" t="s">
        <v>251</v>
      </c>
      <c r="I52" s="63">
        <v>0.0187</v>
      </c>
      <c r="J52" s="63">
        <v>0.0187</v>
      </c>
      <c r="K52" s="63">
        <v>0.018556</v>
      </c>
      <c r="L52" s="63">
        <v>0.018556</v>
      </c>
      <c r="M52" s="69">
        <v>0</v>
      </c>
      <c r="N52" s="70" t="s">
        <v>252</v>
      </c>
    </row>
    <row r="53" s="35" customFormat="1" ht="30" customHeight="1" spans="1:14">
      <c r="A53" s="47" t="s">
        <v>249</v>
      </c>
      <c r="B53" s="47" t="s">
        <v>250</v>
      </c>
      <c r="C53" s="20" t="s">
        <v>119</v>
      </c>
      <c r="D53" s="48">
        <v>0.001275</v>
      </c>
      <c r="E53" s="57" t="s">
        <v>243</v>
      </c>
      <c r="F53" s="47" t="s">
        <v>244</v>
      </c>
      <c r="G53" s="47" t="s">
        <v>239</v>
      </c>
      <c r="H53" s="58" t="s">
        <v>251</v>
      </c>
      <c r="I53" s="63">
        <v>0.0013</v>
      </c>
      <c r="J53" s="63">
        <v>0.0013</v>
      </c>
      <c r="K53" s="63">
        <v>0.001275</v>
      </c>
      <c r="L53" s="63">
        <v>0.001275</v>
      </c>
      <c r="M53" s="69">
        <v>0</v>
      </c>
      <c r="N53" s="70" t="s">
        <v>253</v>
      </c>
    </row>
    <row r="54" s="35" customFormat="1" ht="30" customHeight="1" spans="1:14">
      <c r="A54" s="47" t="s">
        <v>249</v>
      </c>
      <c r="B54" s="47" t="s">
        <v>250</v>
      </c>
      <c r="C54" s="20" t="s">
        <v>119</v>
      </c>
      <c r="D54" s="48">
        <v>0.001474</v>
      </c>
      <c r="E54" s="57" t="s">
        <v>243</v>
      </c>
      <c r="F54" s="47" t="s">
        <v>244</v>
      </c>
      <c r="G54" s="47" t="s">
        <v>239</v>
      </c>
      <c r="H54" s="58" t="s">
        <v>251</v>
      </c>
      <c r="I54" s="63">
        <v>0.0015</v>
      </c>
      <c r="J54" s="63">
        <v>0.0015</v>
      </c>
      <c r="K54" s="63">
        <v>0.001474</v>
      </c>
      <c r="L54" s="63">
        <v>0.001474</v>
      </c>
      <c r="M54" s="69">
        <v>0</v>
      </c>
      <c r="N54" s="70" t="s">
        <v>254</v>
      </c>
    </row>
    <row r="55" s="35" customFormat="1" ht="30" customHeight="1" spans="1:14">
      <c r="A55" s="47" t="s">
        <v>249</v>
      </c>
      <c r="B55" s="47" t="s">
        <v>250</v>
      </c>
      <c r="C55" s="20" t="s">
        <v>119</v>
      </c>
      <c r="D55" s="48">
        <v>0.002775</v>
      </c>
      <c r="E55" s="57" t="s">
        <v>243</v>
      </c>
      <c r="F55" s="47" t="s">
        <v>244</v>
      </c>
      <c r="G55" s="47" t="s">
        <v>239</v>
      </c>
      <c r="H55" s="58" t="s">
        <v>251</v>
      </c>
      <c r="I55" s="63">
        <v>0.0036</v>
      </c>
      <c r="J55" s="63">
        <v>0.0036</v>
      </c>
      <c r="K55" s="63">
        <v>0.002775</v>
      </c>
      <c r="L55" s="63">
        <v>0.002775</v>
      </c>
      <c r="M55" s="69">
        <v>0</v>
      </c>
      <c r="N55" s="70" t="s">
        <v>255</v>
      </c>
    </row>
    <row r="56" s="35" customFormat="1" ht="30" customHeight="1" spans="1:14">
      <c r="A56" s="47" t="s">
        <v>249</v>
      </c>
      <c r="B56" s="47" t="s">
        <v>250</v>
      </c>
      <c r="C56" s="20" t="s">
        <v>119</v>
      </c>
      <c r="D56" s="48">
        <v>0.024024</v>
      </c>
      <c r="E56" s="57" t="s">
        <v>243</v>
      </c>
      <c r="F56" s="47" t="s">
        <v>244</v>
      </c>
      <c r="G56" s="47" t="s">
        <v>239</v>
      </c>
      <c r="H56" s="58" t="s">
        <v>251</v>
      </c>
      <c r="I56" s="63">
        <v>0.0241</v>
      </c>
      <c r="J56" s="63">
        <v>0.0241</v>
      </c>
      <c r="K56" s="63">
        <v>0.024024</v>
      </c>
      <c r="L56" s="63">
        <v>0.024024</v>
      </c>
      <c r="M56" s="69">
        <v>0</v>
      </c>
      <c r="N56" s="70" t="s">
        <v>256</v>
      </c>
    </row>
    <row r="57" s="35" customFormat="1" ht="30" customHeight="1" spans="1:14">
      <c r="A57" s="47" t="s">
        <v>249</v>
      </c>
      <c r="B57" s="47" t="s">
        <v>250</v>
      </c>
      <c r="C57" s="20" t="s">
        <v>119</v>
      </c>
      <c r="D57" s="48">
        <v>0.001599</v>
      </c>
      <c r="E57" s="57" t="s">
        <v>243</v>
      </c>
      <c r="F57" s="47" t="s">
        <v>244</v>
      </c>
      <c r="G57" s="47" t="s">
        <v>239</v>
      </c>
      <c r="H57" s="58" t="s">
        <v>251</v>
      </c>
      <c r="I57" s="63">
        <v>0.0016</v>
      </c>
      <c r="J57" s="63">
        <v>0.0016</v>
      </c>
      <c r="K57" s="63">
        <v>0.001599</v>
      </c>
      <c r="L57" s="63">
        <v>0.001599</v>
      </c>
      <c r="M57" s="69">
        <v>0</v>
      </c>
      <c r="N57" s="70" t="s">
        <v>257</v>
      </c>
    </row>
    <row r="58" s="35" customFormat="1" ht="30" customHeight="1" spans="1:14">
      <c r="A58" s="47" t="s">
        <v>249</v>
      </c>
      <c r="B58" s="47" t="s">
        <v>250</v>
      </c>
      <c r="C58" s="20" t="s">
        <v>119</v>
      </c>
      <c r="D58" s="48">
        <v>0.009692</v>
      </c>
      <c r="E58" s="57" t="s">
        <v>243</v>
      </c>
      <c r="F58" s="47" t="s">
        <v>244</v>
      </c>
      <c r="G58" s="47" t="s">
        <v>239</v>
      </c>
      <c r="H58" s="58" t="s">
        <v>251</v>
      </c>
      <c r="I58" s="63">
        <v>0.0097</v>
      </c>
      <c r="J58" s="63">
        <v>0.0097</v>
      </c>
      <c r="K58" s="63">
        <v>0.009692</v>
      </c>
      <c r="L58" s="63">
        <v>0.009692</v>
      </c>
      <c r="M58" s="69">
        <v>0</v>
      </c>
      <c r="N58" s="70" t="s">
        <v>258</v>
      </c>
    </row>
    <row r="59" s="35" customFormat="1" ht="30" customHeight="1" spans="1:14">
      <c r="A59" s="47" t="s">
        <v>249</v>
      </c>
      <c r="B59" s="47" t="s">
        <v>250</v>
      </c>
      <c r="C59" s="20" t="s">
        <v>119</v>
      </c>
      <c r="D59" s="48">
        <v>0.001968</v>
      </c>
      <c r="E59" s="57" t="s">
        <v>243</v>
      </c>
      <c r="F59" s="47" t="s">
        <v>244</v>
      </c>
      <c r="G59" s="47" t="s">
        <v>239</v>
      </c>
      <c r="H59" s="58" t="s">
        <v>251</v>
      </c>
      <c r="I59" s="63">
        <v>0.002</v>
      </c>
      <c r="J59" s="63">
        <v>0.002</v>
      </c>
      <c r="K59" s="63">
        <v>0.001968</v>
      </c>
      <c r="L59" s="63">
        <v>0.001968</v>
      </c>
      <c r="M59" s="69">
        <v>0</v>
      </c>
      <c r="N59" s="70" t="s">
        <v>259</v>
      </c>
    </row>
    <row r="60" s="35" customFormat="1" ht="30" customHeight="1" spans="1:14">
      <c r="A60" s="47" t="s">
        <v>249</v>
      </c>
      <c r="B60" s="47" t="s">
        <v>250</v>
      </c>
      <c r="C60" s="20" t="s">
        <v>119</v>
      </c>
      <c r="D60" s="48">
        <v>0.016015</v>
      </c>
      <c r="E60" s="57" t="s">
        <v>243</v>
      </c>
      <c r="F60" s="47" t="s">
        <v>244</v>
      </c>
      <c r="G60" s="47" t="s">
        <v>239</v>
      </c>
      <c r="H60" s="58" t="s">
        <v>251</v>
      </c>
      <c r="I60" s="63">
        <v>0.017</v>
      </c>
      <c r="J60" s="63">
        <v>0.017</v>
      </c>
      <c r="K60" s="63">
        <v>0.016015</v>
      </c>
      <c r="L60" s="63">
        <v>0.016015</v>
      </c>
      <c r="M60" s="69">
        <v>0</v>
      </c>
      <c r="N60" s="70" t="s">
        <v>260</v>
      </c>
    </row>
    <row r="61" s="35" customFormat="1" ht="30" customHeight="1" spans="1:14">
      <c r="A61" s="47" t="s">
        <v>249</v>
      </c>
      <c r="B61" s="47" t="s">
        <v>250</v>
      </c>
      <c r="C61" s="20" t="s">
        <v>119</v>
      </c>
      <c r="D61" s="48">
        <v>0.000598</v>
      </c>
      <c r="E61" s="57" t="s">
        <v>243</v>
      </c>
      <c r="F61" s="47" t="s">
        <v>244</v>
      </c>
      <c r="G61" s="47" t="s">
        <v>239</v>
      </c>
      <c r="H61" s="58" t="s">
        <v>251</v>
      </c>
      <c r="I61" s="63">
        <v>0.0006</v>
      </c>
      <c r="J61" s="63">
        <v>0.0006</v>
      </c>
      <c r="K61" s="63">
        <v>0.000598</v>
      </c>
      <c r="L61" s="63">
        <v>0.000598</v>
      </c>
      <c r="M61" s="69">
        <v>0</v>
      </c>
      <c r="N61" s="70" t="s">
        <v>261</v>
      </c>
    </row>
    <row r="62" s="35" customFormat="1" ht="30" customHeight="1" spans="1:14">
      <c r="A62" s="47" t="s">
        <v>249</v>
      </c>
      <c r="B62" s="47" t="s">
        <v>250</v>
      </c>
      <c r="C62" s="20" t="s">
        <v>119</v>
      </c>
      <c r="D62" s="48">
        <v>0.002379</v>
      </c>
      <c r="E62" s="57" t="s">
        <v>243</v>
      </c>
      <c r="F62" s="47" t="s">
        <v>244</v>
      </c>
      <c r="G62" s="47" t="s">
        <v>239</v>
      </c>
      <c r="H62" s="58" t="s">
        <v>251</v>
      </c>
      <c r="I62" s="63">
        <v>0.0024</v>
      </c>
      <c r="J62" s="63">
        <v>0.0024</v>
      </c>
      <c r="K62" s="63">
        <v>0.002379</v>
      </c>
      <c r="L62" s="63">
        <v>0.002379</v>
      </c>
      <c r="M62" s="69">
        <v>0</v>
      </c>
      <c r="N62" s="70" t="s">
        <v>262</v>
      </c>
    </row>
    <row r="63" s="35" customFormat="1" ht="30" customHeight="1" spans="1:14">
      <c r="A63" s="47" t="s">
        <v>249</v>
      </c>
      <c r="B63" s="47" t="s">
        <v>250</v>
      </c>
      <c r="C63" s="20" t="s">
        <v>119</v>
      </c>
      <c r="D63" s="48">
        <v>9e-5</v>
      </c>
      <c r="E63" s="57" t="s">
        <v>243</v>
      </c>
      <c r="F63" s="47" t="s">
        <v>244</v>
      </c>
      <c r="G63" s="47" t="s">
        <v>239</v>
      </c>
      <c r="H63" s="58" t="s">
        <v>251</v>
      </c>
      <c r="I63" s="63">
        <v>0.0001</v>
      </c>
      <c r="J63" s="63">
        <v>0.0001</v>
      </c>
      <c r="K63" s="63">
        <v>9e-5</v>
      </c>
      <c r="L63" s="63">
        <v>9e-5</v>
      </c>
      <c r="M63" s="69">
        <v>0</v>
      </c>
      <c r="N63" s="70" t="s">
        <v>263</v>
      </c>
    </row>
    <row r="64" s="35" customFormat="1" ht="30" customHeight="1" spans="1:14">
      <c r="A64" s="47" t="s">
        <v>249</v>
      </c>
      <c r="B64" s="47" t="s">
        <v>250</v>
      </c>
      <c r="C64" s="20" t="s">
        <v>119</v>
      </c>
      <c r="D64" s="48">
        <v>0.000104</v>
      </c>
      <c r="E64" s="57" t="s">
        <v>243</v>
      </c>
      <c r="F64" s="47" t="s">
        <v>244</v>
      </c>
      <c r="G64" s="47" t="s">
        <v>239</v>
      </c>
      <c r="H64" s="58" t="s">
        <v>251</v>
      </c>
      <c r="I64" s="63">
        <v>0.0002</v>
      </c>
      <c r="J64" s="63">
        <v>0.0002</v>
      </c>
      <c r="K64" s="63">
        <v>0.000104</v>
      </c>
      <c r="L64" s="63">
        <v>0.000104</v>
      </c>
      <c r="M64" s="69">
        <v>0</v>
      </c>
      <c r="N64" s="70" t="s">
        <v>264</v>
      </c>
    </row>
    <row r="65" s="35" customFormat="1" ht="30" customHeight="1" spans="1:14">
      <c r="A65" s="47" t="s">
        <v>249</v>
      </c>
      <c r="B65" s="47" t="s">
        <v>250</v>
      </c>
      <c r="C65" s="20" t="s">
        <v>119</v>
      </c>
      <c r="D65" s="48">
        <v>0.000505</v>
      </c>
      <c r="E65" s="57" t="s">
        <v>243</v>
      </c>
      <c r="F65" s="47" t="s">
        <v>244</v>
      </c>
      <c r="G65" s="47" t="s">
        <v>239</v>
      </c>
      <c r="H65" s="58" t="s">
        <v>251</v>
      </c>
      <c r="I65" s="63">
        <v>0.0006</v>
      </c>
      <c r="J65" s="63">
        <v>0.0006</v>
      </c>
      <c r="K65" s="63">
        <v>0.000505</v>
      </c>
      <c r="L65" s="63">
        <v>0.000505</v>
      </c>
      <c r="M65" s="69">
        <v>0</v>
      </c>
      <c r="N65" s="70" t="s">
        <v>265</v>
      </c>
    </row>
    <row r="66" s="35" customFormat="1" ht="30" customHeight="1" spans="1:14">
      <c r="A66" s="47" t="s">
        <v>249</v>
      </c>
      <c r="B66" s="47" t="s">
        <v>250</v>
      </c>
      <c r="C66" s="20" t="s">
        <v>119</v>
      </c>
      <c r="D66" s="48">
        <v>7.2e-5</v>
      </c>
      <c r="E66" s="57" t="s">
        <v>243</v>
      </c>
      <c r="F66" s="47" t="s">
        <v>244</v>
      </c>
      <c r="G66" s="47" t="s">
        <v>239</v>
      </c>
      <c r="H66" s="58" t="s">
        <v>251</v>
      </c>
      <c r="I66" s="63">
        <v>0.0001</v>
      </c>
      <c r="J66" s="63">
        <v>0.0001</v>
      </c>
      <c r="K66" s="63">
        <v>7.2e-5</v>
      </c>
      <c r="L66" s="63">
        <v>7.2e-5</v>
      </c>
      <c r="M66" s="69">
        <v>0</v>
      </c>
      <c r="N66" s="70" t="s">
        <v>266</v>
      </c>
    </row>
    <row r="67" s="35" customFormat="1" ht="30" customHeight="1" spans="1:14">
      <c r="A67" s="47" t="s">
        <v>249</v>
      </c>
      <c r="B67" s="47" t="s">
        <v>250</v>
      </c>
      <c r="C67" s="20" t="s">
        <v>119</v>
      </c>
      <c r="D67" s="48">
        <v>0.000625</v>
      </c>
      <c r="E67" s="57" t="s">
        <v>243</v>
      </c>
      <c r="F67" s="47" t="s">
        <v>244</v>
      </c>
      <c r="G67" s="47" t="s">
        <v>239</v>
      </c>
      <c r="H67" s="58" t="s">
        <v>251</v>
      </c>
      <c r="I67" s="63">
        <v>0.0007</v>
      </c>
      <c r="J67" s="63">
        <v>0.0007</v>
      </c>
      <c r="K67" s="63">
        <v>0.000625</v>
      </c>
      <c r="L67" s="63">
        <v>0.000625</v>
      </c>
      <c r="M67" s="69">
        <v>0</v>
      </c>
      <c r="N67" s="70" t="s">
        <v>267</v>
      </c>
    </row>
    <row r="68" s="35" customFormat="1" ht="30" customHeight="1" spans="1:14">
      <c r="A68" s="47" t="s">
        <v>249</v>
      </c>
      <c r="B68" s="47" t="s">
        <v>250</v>
      </c>
      <c r="C68" s="20" t="s">
        <v>119</v>
      </c>
      <c r="D68" s="48">
        <v>0.001153</v>
      </c>
      <c r="E68" s="57" t="s">
        <v>243</v>
      </c>
      <c r="F68" s="47" t="s">
        <v>244</v>
      </c>
      <c r="G68" s="47" t="s">
        <v>239</v>
      </c>
      <c r="H68" s="58" t="s">
        <v>251</v>
      </c>
      <c r="I68" s="63">
        <v>0.0012</v>
      </c>
      <c r="J68" s="63">
        <v>0.0012</v>
      </c>
      <c r="K68" s="63">
        <v>0.001153</v>
      </c>
      <c r="L68" s="63">
        <v>0.001153</v>
      </c>
      <c r="M68" s="69">
        <v>0</v>
      </c>
      <c r="N68" s="70" t="s">
        <v>268</v>
      </c>
    </row>
    <row r="69" s="35" customFormat="1" ht="30" customHeight="1" spans="1:14">
      <c r="A69" s="47" t="s">
        <v>249</v>
      </c>
      <c r="B69" s="47" t="s">
        <v>250</v>
      </c>
      <c r="C69" s="20" t="s">
        <v>119</v>
      </c>
      <c r="D69" s="48">
        <v>0.000515</v>
      </c>
      <c r="E69" s="57" t="s">
        <v>243</v>
      </c>
      <c r="F69" s="47" t="s">
        <v>244</v>
      </c>
      <c r="G69" s="47" t="s">
        <v>239</v>
      </c>
      <c r="H69" s="58" t="s">
        <v>251</v>
      </c>
      <c r="I69" s="63">
        <v>0.0006</v>
      </c>
      <c r="J69" s="63">
        <v>0.0006</v>
      </c>
      <c r="K69" s="63">
        <v>0.000515</v>
      </c>
      <c r="L69" s="63">
        <v>0.000515</v>
      </c>
      <c r="M69" s="69">
        <v>0</v>
      </c>
      <c r="N69" s="70" t="s">
        <v>269</v>
      </c>
    </row>
    <row r="70" s="35" customFormat="1" ht="30" customHeight="1" spans="1:14">
      <c r="A70" s="47" t="s">
        <v>249</v>
      </c>
      <c r="B70" s="47" t="s">
        <v>250</v>
      </c>
      <c r="C70" s="20" t="s">
        <v>119</v>
      </c>
      <c r="D70" s="48">
        <v>0.002221</v>
      </c>
      <c r="E70" s="57" t="s">
        <v>243</v>
      </c>
      <c r="F70" s="47" t="s">
        <v>244</v>
      </c>
      <c r="G70" s="47" t="s">
        <v>239</v>
      </c>
      <c r="H70" s="58" t="s">
        <v>251</v>
      </c>
      <c r="I70" s="63">
        <v>0.0023</v>
      </c>
      <c r="J70" s="63">
        <v>0.0023</v>
      </c>
      <c r="K70" s="63">
        <v>0.002221</v>
      </c>
      <c r="L70" s="63">
        <v>0.002221</v>
      </c>
      <c r="M70" s="69">
        <v>0</v>
      </c>
      <c r="N70" s="70" t="s">
        <v>270</v>
      </c>
    </row>
    <row r="71" s="35" customFormat="1" ht="30" customHeight="1" spans="1:14">
      <c r="A71" s="47" t="s">
        <v>249</v>
      </c>
      <c r="B71" s="47" t="s">
        <v>250</v>
      </c>
      <c r="C71" s="20" t="s">
        <v>119</v>
      </c>
      <c r="D71" s="48">
        <v>0.0006</v>
      </c>
      <c r="E71" s="57" t="s">
        <v>243</v>
      </c>
      <c r="F71" s="47" t="s">
        <v>244</v>
      </c>
      <c r="G71" s="47" t="s">
        <v>239</v>
      </c>
      <c r="H71" s="58" t="s">
        <v>251</v>
      </c>
      <c r="I71" s="63">
        <v>0.0006</v>
      </c>
      <c r="J71" s="63">
        <v>0.0006</v>
      </c>
      <c r="K71" s="63">
        <v>0.0006</v>
      </c>
      <c r="L71" s="63">
        <v>0.0006</v>
      </c>
      <c r="M71" s="69">
        <v>0</v>
      </c>
      <c r="N71" s="70" t="s">
        <v>271</v>
      </c>
    </row>
    <row r="72" s="35" customFormat="1" ht="30" customHeight="1" spans="1:14">
      <c r="A72" s="47" t="s">
        <v>249</v>
      </c>
      <c r="B72" s="47" t="s">
        <v>250</v>
      </c>
      <c r="C72" s="20" t="s">
        <v>119</v>
      </c>
      <c r="D72" s="48">
        <v>0.002986</v>
      </c>
      <c r="E72" s="57" t="s">
        <v>243</v>
      </c>
      <c r="F72" s="47" t="s">
        <v>244</v>
      </c>
      <c r="G72" s="47" t="s">
        <v>239</v>
      </c>
      <c r="H72" s="58" t="s">
        <v>251</v>
      </c>
      <c r="I72" s="63">
        <v>0.003</v>
      </c>
      <c r="J72" s="63">
        <v>0.003</v>
      </c>
      <c r="K72" s="63">
        <v>0.002986</v>
      </c>
      <c r="L72" s="63">
        <v>0.002986</v>
      </c>
      <c r="M72" s="69">
        <v>0</v>
      </c>
      <c r="N72" s="70" t="s">
        <v>272</v>
      </c>
    </row>
    <row r="73" s="35" customFormat="1" ht="30" customHeight="1" spans="1:14">
      <c r="A73" s="47" t="s">
        <v>249</v>
      </c>
      <c r="B73" s="47" t="s">
        <v>250</v>
      </c>
      <c r="C73" s="20" t="s">
        <v>119</v>
      </c>
      <c r="D73" s="48">
        <v>0.000282</v>
      </c>
      <c r="E73" s="57" t="s">
        <v>243</v>
      </c>
      <c r="F73" s="47" t="s">
        <v>244</v>
      </c>
      <c r="G73" s="47" t="s">
        <v>239</v>
      </c>
      <c r="H73" s="58" t="s">
        <v>251</v>
      </c>
      <c r="I73" s="63">
        <v>0.0003</v>
      </c>
      <c r="J73" s="63">
        <v>0.0003</v>
      </c>
      <c r="K73" s="63">
        <v>0.000282</v>
      </c>
      <c r="L73" s="63">
        <v>0.000282</v>
      </c>
      <c r="M73" s="69">
        <v>0</v>
      </c>
      <c r="N73" s="70" t="s">
        <v>273</v>
      </c>
    </row>
    <row r="74" s="35" customFormat="1" ht="30" customHeight="1" spans="1:14">
      <c r="A74" s="47" t="s">
        <v>249</v>
      </c>
      <c r="B74" s="47" t="s">
        <v>250</v>
      </c>
      <c r="C74" s="20" t="s">
        <v>119</v>
      </c>
      <c r="D74" s="48">
        <v>0.000492</v>
      </c>
      <c r="E74" s="57" t="s">
        <v>243</v>
      </c>
      <c r="F74" s="47" t="s">
        <v>244</v>
      </c>
      <c r="G74" s="47" t="s">
        <v>239</v>
      </c>
      <c r="H74" s="58" t="s">
        <v>251</v>
      </c>
      <c r="I74" s="63">
        <v>0.0005</v>
      </c>
      <c r="J74" s="63">
        <v>0.0005</v>
      </c>
      <c r="K74" s="63">
        <v>0.000492</v>
      </c>
      <c r="L74" s="63">
        <v>0.000492</v>
      </c>
      <c r="M74" s="69">
        <v>0</v>
      </c>
      <c r="N74" s="70" t="s">
        <v>274</v>
      </c>
    </row>
    <row r="75" ht="30" customHeight="1" spans="1:14">
      <c r="A75" s="47" t="s">
        <v>235</v>
      </c>
      <c r="B75" s="47" t="s">
        <v>236</v>
      </c>
      <c r="C75" s="20" t="s">
        <v>119</v>
      </c>
      <c r="D75" s="48">
        <v>0.5</v>
      </c>
      <c r="E75" s="57" t="s">
        <v>237</v>
      </c>
      <c r="F75" s="47" t="s">
        <v>238</v>
      </c>
      <c r="G75" s="47" t="s">
        <v>239</v>
      </c>
      <c r="H75" s="58" t="s">
        <v>233</v>
      </c>
      <c r="I75" s="48">
        <v>2.675</v>
      </c>
      <c r="J75" s="48">
        <v>2</v>
      </c>
      <c r="K75" s="48">
        <v>1</v>
      </c>
      <c r="L75" s="48">
        <v>0.5</v>
      </c>
      <c r="M75" s="69">
        <v>0</v>
      </c>
      <c r="N75" s="70" t="s">
        <v>275</v>
      </c>
    </row>
    <row r="76" s="36" customFormat="1" ht="30" customHeight="1" spans="1:14">
      <c r="A76" s="72" t="s">
        <v>276</v>
      </c>
      <c r="B76" s="72" t="s">
        <v>277</v>
      </c>
      <c r="C76" s="20" t="s">
        <v>119</v>
      </c>
      <c r="D76" s="73">
        <v>0.18</v>
      </c>
      <c r="E76" s="74" t="s">
        <v>278</v>
      </c>
      <c r="F76" s="72" t="s">
        <v>238</v>
      </c>
      <c r="G76" s="72" t="s">
        <v>239</v>
      </c>
      <c r="H76" s="75"/>
      <c r="I76" s="73">
        <v>0.26</v>
      </c>
      <c r="J76" s="73">
        <v>0.26</v>
      </c>
      <c r="K76" s="73">
        <v>0.265</v>
      </c>
      <c r="L76" s="73">
        <v>0.18</v>
      </c>
      <c r="M76" s="76">
        <v>0</v>
      </c>
      <c r="N76" s="77" t="s">
        <v>221</v>
      </c>
    </row>
    <row r="77" s="35" customFormat="1" ht="54" customHeight="1" spans="1:14">
      <c r="A77" s="47" t="s">
        <v>279</v>
      </c>
      <c r="B77" s="47" t="s">
        <v>280</v>
      </c>
      <c r="C77" s="20" t="s">
        <v>119</v>
      </c>
      <c r="D77" s="48">
        <v>0.8</v>
      </c>
      <c r="E77" s="57" t="s">
        <v>237</v>
      </c>
      <c r="F77" s="47" t="s">
        <v>281</v>
      </c>
      <c r="G77" s="47" t="s">
        <v>225</v>
      </c>
      <c r="H77" s="58" t="s">
        <v>233</v>
      </c>
      <c r="I77" s="48">
        <v>6</v>
      </c>
      <c r="J77" s="48">
        <v>4.2</v>
      </c>
      <c r="K77" s="48">
        <v>1.68</v>
      </c>
      <c r="L77" s="48">
        <v>0.8</v>
      </c>
      <c r="M77" s="69">
        <v>0</v>
      </c>
      <c r="N77" s="70" t="s">
        <v>282</v>
      </c>
    </row>
    <row r="78" s="35" customFormat="1" ht="55" customHeight="1" spans="1:14">
      <c r="A78" s="47" t="s">
        <v>283</v>
      </c>
      <c r="B78" s="47" t="s">
        <v>284</v>
      </c>
      <c r="C78" s="20" t="s">
        <v>119</v>
      </c>
      <c r="D78" s="48">
        <v>0.51</v>
      </c>
      <c r="E78" s="57" t="s">
        <v>237</v>
      </c>
      <c r="F78" s="47" t="s">
        <v>285</v>
      </c>
      <c r="G78" s="47" t="s">
        <v>101</v>
      </c>
      <c r="H78" s="58" t="s">
        <v>286</v>
      </c>
      <c r="I78" s="48">
        <v>0.510098</v>
      </c>
      <c r="J78" s="48">
        <v>0.51</v>
      </c>
      <c r="K78" s="48">
        <v>0.51</v>
      </c>
      <c r="L78" s="48">
        <v>0.51</v>
      </c>
      <c r="M78" s="69">
        <v>0</v>
      </c>
      <c r="N78" s="70" t="s">
        <v>287</v>
      </c>
    </row>
    <row r="79" s="35" customFormat="1" ht="47" customHeight="1" spans="1:14">
      <c r="A79" s="47" t="s">
        <v>288</v>
      </c>
      <c r="B79" s="47" t="s">
        <v>289</v>
      </c>
      <c r="C79" s="20" t="s">
        <v>119</v>
      </c>
      <c r="D79" s="48">
        <v>0.1</v>
      </c>
      <c r="E79" s="57" t="s">
        <v>243</v>
      </c>
      <c r="F79" s="47" t="s">
        <v>244</v>
      </c>
      <c r="G79" s="47" t="s">
        <v>239</v>
      </c>
      <c r="H79" s="58"/>
      <c r="I79" s="48">
        <v>0.3755</v>
      </c>
      <c r="J79" s="48">
        <v>0.3</v>
      </c>
      <c r="K79" s="48">
        <v>0.1</v>
      </c>
      <c r="L79" s="48">
        <v>0.1</v>
      </c>
      <c r="M79" s="69">
        <v>0</v>
      </c>
      <c r="N79" s="70" t="s">
        <v>290</v>
      </c>
    </row>
    <row r="80" s="35" customFormat="1" ht="30" customHeight="1" spans="1:14">
      <c r="A80" s="47" t="s">
        <v>291</v>
      </c>
      <c r="B80" s="47" t="s">
        <v>292</v>
      </c>
      <c r="C80" s="20" t="s">
        <v>119</v>
      </c>
      <c r="D80" s="48">
        <v>0.5</v>
      </c>
      <c r="E80" s="57" t="s">
        <v>243</v>
      </c>
      <c r="F80" s="47" t="s">
        <v>293</v>
      </c>
      <c r="G80" s="47" t="s">
        <v>232</v>
      </c>
      <c r="H80" s="58" t="s">
        <v>233</v>
      </c>
      <c r="I80" s="48">
        <v>13.1244</v>
      </c>
      <c r="J80" s="48">
        <v>10</v>
      </c>
      <c r="K80" s="48">
        <v>2.5</v>
      </c>
      <c r="L80" s="48">
        <v>0.5</v>
      </c>
      <c r="M80" s="69">
        <v>0</v>
      </c>
      <c r="N80" s="70" t="s">
        <v>234</v>
      </c>
    </row>
    <row r="81" s="35" customFormat="1" ht="52" customHeight="1" spans="1:14">
      <c r="A81" s="47" t="s">
        <v>294</v>
      </c>
      <c r="B81" s="47" t="s">
        <v>295</v>
      </c>
      <c r="C81" s="20" t="s">
        <v>119</v>
      </c>
      <c r="D81" s="48">
        <v>0.88</v>
      </c>
      <c r="E81" s="57" t="s">
        <v>296</v>
      </c>
      <c r="F81" s="47" t="s">
        <v>297</v>
      </c>
      <c r="G81" s="47" t="s">
        <v>225</v>
      </c>
      <c r="H81" s="58" t="s">
        <v>233</v>
      </c>
      <c r="I81" s="48">
        <v>6</v>
      </c>
      <c r="J81" s="48">
        <v>4.2</v>
      </c>
      <c r="K81" s="48">
        <v>1.68</v>
      </c>
      <c r="L81" s="48">
        <v>0.88</v>
      </c>
      <c r="M81" s="69">
        <v>0</v>
      </c>
      <c r="N81" s="70" t="s">
        <v>282</v>
      </c>
    </row>
    <row r="82" s="35" customFormat="1" ht="30" customHeight="1" spans="1:14">
      <c r="A82" s="47" t="s">
        <v>298</v>
      </c>
      <c r="B82" s="47" t="s">
        <v>299</v>
      </c>
      <c r="C82" s="20" t="s">
        <v>119</v>
      </c>
      <c r="D82" s="48">
        <v>0.5</v>
      </c>
      <c r="E82" s="57" t="s">
        <v>296</v>
      </c>
      <c r="F82" s="47" t="s">
        <v>297</v>
      </c>
      <c r="G82" s="47" t="s">
        <v>239</v>
      </c>
      <c r="H82" s="58" t="s">
        <v>233</v>
      </c>
      <c r="I82" s="48">
        <v>2.675</v>
      </c>
      <c r="J82" s="48">
        <v>2</v>
      </c>
      <c r="K82" s="48">
        <v>1</v>
      </c>
      <c r="L82" s="48">
        <v>0.5</v>
      </c>
      <c r="M82" s="69">
        <v>0</v>
      </c>
      <c r="N82" s="70" t="s">
        <v>275</v>
      </c>
    </row>
    <row r="83" s="35" customFormat="1" ht="30" customHeight="1" spans="1:14">
      <c r="A83" s="47" t="s">
        <v>300</v>
      </c>
      <c r="B83" s="47" t="s">
        <v>301</v>
      </c>
      <c r="C83" s="20" t="s">
        <v>119</v>
      </c>
      <c r="D83" s="48">
        <v>0.11</v>
      </c>
      <c r="E83" s="57" t="s">
        <v>302</v>
      </c>
      <c r="F83" s="47" t="s">
        <v>303</v>
      </c>
      <c r="G83" s="47" t="s">
        <v>93</v>
      </c>
      <c r="H83" s="58" t="s">
        <v>233</v>
      </c>
      <c r="I83" s="48">
        <v>0.7948</v>
      </c>
      <c r="J83" s="48">
        <v>0.62</v>
      </c>
      <c r="K83" s="48">
        <v>0.11</v>
      </c>
      <c r="L83" s="48">
        <v>0.11</v>
      </c>
      <c r="M83" s="69">
        <v>0</v>
      </c>
      <c r="N83" s="70" t="s">
        <v>304</v>
      </c>
    </row>
  </sheetData>
  <autoFilter xmlns:etc="http://www.wps.cn/officeDocument/2017/etCustomData" ref="A1:N83" etc:filterBottomFollowUsedRange="0">
    <extLst/>
  </autoFilter>
  <mergeCells count="7">
    <mergeCell ref="A2:N2"/>
    <mergeCell ref="A4:G4"/>
    <mergeCell ref="I4:J4"/>
    <mergeCell ref="K4:L4"/>
    <mergeCell ref="H4:H5"/>
    <mergeCell ref="M4:M5"/>
    <mergeCell ref="N4:N5"/>
  </mergeCells>
  <pageMargins left="0.751388888888889" right="0.751388888888889" top="0.267361111111111" bottom="0.267361111111111" header="0" footer="0"/>
  <pageSetup paperSize="9" scale="66"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G40"/>
  <sheetViews>
    <sheetView topLeftCell="B1" workbookViewId="0">
      <pane ySplit="5" topLeftCell="A6" activePane="bottomLeft" state="frozen"/>
      <selection/>
      <selection pane="bottomLeft" activeCell="I14" sqref="I14"/>
    </sheetView>
  </sheetViews>
  <sheetFormatPr defaultColWidth="10" defaultRowHeight="13.5" outlineLevelCol="6"/>
  <cols>
    <col min="1" max="1" width="9" hidden="1"/>
    <col min="2" max="2" width="13.25" customWidth="1"/>
    <col min="3" max="3" width="20.25" customWidth="1"/>
    <col min="4" max="4" width="14.875" customWidth="1"/>
    <col min="5" max="5" width="28.25" customWidth="1"/>
    <col min="6" max="6" width="16.375" customWidth="1"/>
    <col min="7" max="7" width="0.125" customWidth="1"/>
  </cols>
  <sheetData>
    <row r="1" ht="25" customHeight="1" spans="1:6">
      <c r="A1" s="1">
        <v>0</v>
      </c>
      <c r="B1" s="2"/>
      <c r="F1" s="18" t="s">
        <v>305</v>
      </c>
    </row>
    <row r="2" ht="42" customHeight="1" spans="1:6">
      <c r="A2" s="1">
        <v>0</v>
      </c>
      <c r="B2" s="3" t="s">
        <v>306</v>
      </c>
      <c r="C2" s="3"/>
      <c r="D2" s="3"/>
      <c r="E2" s="3"/>
      <c r="F2" s="3"/>
    </row>
    <row r="3" ht="21" customHeight="1" spans="1:6">
      <c r="A3" s="1">
        <v>0</v>
      </c>
      <c r="B3" s="23"/>
      <c r="C3" s="23"/>
      <c r="D3" s="23"/>
      <c r="E3" s="23"/>
      <c r="F3" s="19" t="s">
        <v>2</v>
      </c>
    </row>
    <row r="4" ht="27" customHeight="1" spans="1:6">
      <c r="A4" s="1">
        <v>0</v>
      </c>
      <c r="B4" s="4" t="s">
        <v>307</v>
      </c>
      <c r="C4" s="4" t="s">
        <v>308</v>
      </c>
      <c r="D4" s="4"/>
      <c r="E4" s="4" t="s">
        <v>309</v>
      </c>
      <c r="F4" s="4"/>
    </row>
    <row r="5" ht="26" customHeight="1" spans="1:6">
      <c r="A5" s="1">
        <v>0</v>
      </c>
      <c r="B5" s="4"/>
      <c r="C5" s="4" t="s">
        <v>7</v>
      </c>
      <c r="D5" s="4" t="s">
        <v>310</v>
      </c>
      <c r="E5" s="4" t="s">
        <v>311</v>
      </c>
      <c r="F5" s="4" t="s">
        <v>310</v>
      </c>
    </row>
    <row r="6" ht="32" customHeight="1" spans="1:6">
      <c r="A6" s="1">
        <v>0</v>
      </c>
      <c r="B6" s="4" t="s">
        <v>312</v>
      </c>
      <c r="C6" s="24"/>
      <c r="D6" s="6">
        <f>SUM(D7:D413)</f>
        <v>8.317557</v>
      </c>
      <c r="E6" s="24"/>
      <c r="F6" s="6">
        <f>SUM(F7:F413)</f>
        <v>8.317557</v>
      </c>
    </row>
    <row r="7" ht="33.75" spans="1:7">
      <c r="A7" s="1" t="s">
        <v>313</v>
      </c>
      <c r="B7" s="4">
        <v>1</v>
      </c>
      <c r="C7" s="25" t="s">
        <v>15</v>
      </c>
      <c r="D7" s="26">
        <v>0.063</v>
      </c>
      <c r="E7" s="31" t="s">
        <v>314</v>
      </c>
      <c r="F7" s="26">
        <f>1.496+0.012157+0.1</f>
        <v>1.608157</v>
      </c>
      <c r="G7" s="1" t="s">
        <v>315</v>
      </c>
    </row>
    <row r="8" ht="33.75" spans="1:7">
      <c r="A8" s="1" t="s">
        <v>313</v>
      </c>
      <c r="B8" s="4">
        <v>2</v>
      </c>
      <c r="C8" s="25" t="s">
        <v>21</v>
      </c>
      <c r="D8" s="26">
        <v>0.011</v>
      </c>
      <c r="E8" s="11" t="s">
        <v>316</v>
      </c>
      <c r="F8" s="26">
        <f>2.888543-0.07</f>
        <v>2.818543</v>
      </c>
      <c r="G8" s="1" t="s">
        <v>317</v>
      </c>
    </row>
    <row r="9" ht="33.75" spans="1:7">
      <c r="A9" s="1" t="s">
        <v>313</v>
      </c>
      <c r="B9" s="4">
        <v>3</v>
      </c>
      <c r="C9" s="25" t="s">
        <v>25</v>
      </c>
      <c r="D9" s="26">
        <v>0.24</v>
      </c>
      <c r="E9" s="20" t="s">
        <v>318</v>
      </c>
      <c r="F9" s="26">
        <f>3.269357-0.2988-0.0012+0.05</f>
        <v>3.019357</v>
      </c>
      <c r="G9" s="1" t="s">
        <v>319</v>
      </c>
    </row>
    <row r="10" ht="33.75" spans="1:7">
      <c r="A10" s="1" t="s">
        <v>313</v>
      </c>
      <c r="B10" s="4">
        <v>4</v>
      </c>
      <c r="C10" s="25" t="s">
        <v>30</v>
      </c>
      <c r="D10" s="26">
        <v>0.025</v>
      </c>
      <c r="E10" s="15" t="s">
        <v>320</v>
      </c>
      <c r="F10" s="26">
        <f>0.784-0.46+0.4033</f>
        <v>0.7273</v>
      </c>
      <c r="G10" s="1" t="s">
        <v>321</v>
      </c>
    </row>
    <row r="11" ht="33.75" spans="1:7">
      <c r="A11" s="1" t="s">
        <v>313</v>
      </c>
      <c r="B11" s="4">
        <v>5</v>
      </c>
      <c r="C11" s="25" t="s">
        <v>30</v>
      </c>
      <c r="D11" s="26">
        <v>0.0033</v>
      </c>
      <c r="E11" s="7" t="s">
        <v>322</v>
      </c>
      <c r="F11" s="32">
        <f>0.0942+0.05</f>
        <v>0.1442</v>
      </c>
      <c r="G11" s="1" t="s">
        <v>323</v>
      </c>
    </row>
    <row r="12" ht="33.75" spans="1:7">
      <c r="A12" s="1" t="s">
        <v>313</v>
      </c>
      <c r="B12" s="4">
        <v>6</v>
      </c>
      <c r="C12" s="25" t="s">
        <v>30</v>
      </c>
      <c r="D12" s="26">
        <v>0.0159</v>
      </c>
      <c r="E12" s="20"/>
      <c r="F12" s="26"/>
      <c r="G12" s="1" t="s">
        <v>324</v>
      </c>
    </row>
    <row r="13" ht="33.75" spans="1:7">
      <c r="A13" s="1" t="s">
        <v>313</v>
      </c>
      <c r="B13" s="4">
        <v>7</v>
      </c>
      <c r="C13" s="25" t="s">
        <v>30</v>
      </c>
      <c r="D13" s="26">
        <v>0.0254</v>
      </c>
      <c r="E13" s="20"/>
      <c r="F13" s="26"/>
      <c r="G13" s="1" t="s">
        <v>325</v>
      </c>
    </row>
    <row r="14" ht="27" spans="2:6">
      <c r="B14" s="4">
        <v>8</v>
      </c>
      <c r="C14" s="25" t="s">
        <v>30</v>
      </c>
      <c r="D14" s="26">
        <v>0.034</v>
      </c>
      <c r="E14" s="20"/>
      <c r="F14" s="26"/>
    </row>
    <row r="15" ht="27" spans="2:6">
      <c r="B15" s="4">
        <v>9</v>
      </c>
      <c r="C15" s="25" t="s">
        <v>30</v>
      </c>
      <c r="D15" s="26">
        <v>0.041</v>
      </c>
      <c r="E15" s="20"/>
      <c r="F15" s="26"/>
    </row>
    <row r="16" ht="27" spans="2:6">
      <c r="B16" s="4">
        <v>10</v>
      </c>
      <c r="C16" s="25" t="s">
        <v>30</v>
      </c>
      <c r="D16" s="26">
        <v>0.0254</v>
      </c>
      <c r="E16" s="33"/>
      <c r="F16" s="26"/>
    </row>
    <row r="17" ht="27" spans="2:6">
      <c r="B17" s="4">
        <v>11</v>
      </c>
      <c r="C17" s="25" t="s">
        <v>40</v>
      </c>
      <c r="D17" s="26">
        <v>0.03</v>
      </c>
      <c r="E17" s="11"/>
      <c r="F17" s="26"/>
    </row>
    <row r="18" ht="38" customHeight="1" spans="2:6">
      <c r="B18" s="4">
        <v>12</v>
      </c>
      <c r="C18" s="25" t="s">
        <v>54</v>
      </c>
      <c r="D18" s="26">
        <v>0.012157</v>
      </c>
      <c r="E18" s="34"/>
      <c r="F18" s="26"/>
    </row>
    <row r="19" ht="27" spans="2:6">
      <c r="B19" s="4">
        <v>13</v>
      </c>
      <c r="C19" s="27" t="s">
        <v>47</v>
      </c>
      <c r="D19" s="28">
        <v>0.288857</v>
      </c>
      <c r="E19" s="20"/>
      <c r="F19" s="28"/>
    </row>
    <row r="20" ht="27" spans="2:6">
      <c r="B20" s="4">
        <v>14</v>
      </c>
      <c r="C20" s="27" t="s">
        <v>47</v>
      </c>
      <c r="D20" s="28">
        <v>0.019543</v>
      </c>
      <c r="E20" s="20"/>
      <c r="F20" s="28"/>
    </row>
    <row r="21" ht="27" spans="2:6">
      <c r="B21" s="4">
        <v>15</v>
      </c>
      <c r="C21" s="27" t="s">
        <v>44</v>
      </c>
      <c r="D21" s="28">
        <v>0.5</v>
      </c>
      <c r="E21" s="20"/>
      <c r="F21" s="28"/>
    </row>
    <row r="22" ht="27" spans="2:6">
      <c r="B22" s="4">
        <v>16</v>
      </c>
      <c r="C22" s="27" t="s">
        <v>44</v>
      </c>
      <c r="D22" s="28">
        <v>0.5897</v>
      </c>
      <c r="E22" s="20"/>
      <c r="F22" s="28"/>
    </row>
    <row r="23" ht="27" spans="2:6">
      <c r="B23" s="4">
        <v>17</v>
      </c>
      <c r="C23" s="27" t="s">
        <v>56</v>
      </c>
      <c r="D23" s="28">
        <v>2</v>
      </c>
      <c r="E23" s="20"/>
      <c r="F23" s="28"/>
    </row>
    <row r="24" ht="27" spans="2:6">
      <c r="B24" s="4">
        <v>18</v>
      </c>
      <c r="C24" s="27" t="s">
        <v>66</v>
      </c>
      <c r="D24" s="28">
        <v>2.0349</v>
      </c>
      <c r="E24" s="20"/>
      <c r="F24" s="28"/>
    </row>
    <row r="25" ht="27" spans="2:6">
      <c r="B25" s="4">
        <v>19</v>
      </c>
      <c r="C25" s="27" t="s">
        <v>68</v>
      </c>
      <c r="D25" s="8">
        <v>0.02</v>
      </c>
      <c r="E25" s="7"/>
      <c r="F25" s="8"/>
    </row>
    <row r="26" ht="27" spans="2:6">
      <c r="B26" s="4">
        <v>20</v>
      </c>
      <c r="C26" s="27" t="s">
        <v>69</v>
      </c>
      <c r="D26" s="8">
        <v>0.02</v>
      </c>
      <c r="E26" s="7"/>
      <c r="F26" s="8"/>
    </row>
    <row r="27" ht="27" spans="2:6">
      <c r="B27" s="4">
        <v>21</v>
      </c>
      <c r="C27" s="7" t="s">
        <v>70</v>
      </c>
      <c r="D27" s="8">
        <v>0.0642</v>
      </c>
      <c r="E27" s="7"/>
      <c r="F27" s="8"/>
    </row>
    <row r="28" ht="27" spans="2:6">
      <c r="B28" s="4">
        <v>22</v>
      </c>
      <c r="C28" s="11" t="s">
        <v>82</v>
      </c>
      <c r="D28" s="12">
        <v>0.03</v>
      </c>
      <c r="E28" s="11"/>
      <c r="F28" s="12"/>
    </row>
    <row r="29" ht="27" spans="2:6">
      <c r="B29" s="4">
        <v>23</v>
      </c>
      <c r="C29" s="11" t="s">
        <v>82</v>
      </c>
      <c r="D29" s="12">
        <v>0.1314</v>
      </c>
      <c r="E29" s="11"/>
      <c r="F29" s="12"/>
    </row>
    <row r="30" ht="27" spans="2:6">
      <c r="B30" s="4">
        <v>24</v>
      </c>
      <c r="C30" s="11" t="s">
        <v>73</v>
      </c>
      <c r="D30" s="12">
        <v>0.0565</v>
      </c>
      <c r="E30" s="11"/>
      <c r="F30" s="12"/>
    </row>
    <row r="31" ht="27" spans="2:6">
      <c r="B31" s="4">
        <v>25</v>
      </c>
      <c r="C31" s="11" t="s">
        <v>78</v>
      </c>
      <c r="D31" s="12">
        <v>0.0321</v>
      </c>
      <c r="E31" s="11"/>
      <c r="F31" s="12"/>
    </row>
    <row r="32" ht="27" spans="2:6">
      <c r="B32" s="4">
        <v>26</v>
      </c>
      <c r="C32" s="11" t="s">
        <v>87</v>
      </c>
      <c r="D32" s="12">
        <v>0.97</v>
      </c>
      <c r="E32" s="11"/>
      <c r="F32" s="12"/>
    </row>
    <row r="33" ht="27" spans="2:6">
      <c r="B33" s="4">
        <v>27</v>
      </c>
      <c r="C33" s="11" t="s">
        <v>94</v>
      </c>
      <c r="D33" s="12">
        <v>0.2109</v>
      </c>
      <c r="E33" s="11"/>
      <c r="F33" s="12"/>
    </row>
    <row r="34" s="22" customFormat="1" ht="27" spans="2:6">
      <c r="B34" s="4">
        <v>28</v>
      </c>
      <c r="C34" s="11" t="s">
        <v>89</v>
      </c>
      <c r="D34" s="12">
        <v>0.066</v>
      </c>
      <c r="E34" s="11"/>
      <c r="F34" s="12"/>
    </row>
    <row r="35" s="22" customFormat="1" ht="27" spans="2:6">
      <c r="B35" s="4">
        <v>29</v>
      </c>
      <c r="C35" s="13" t="s">
        <v>98</v>
      </c>
      <c r="D35" s="14">
        <v>0.154</v>
      </c>
      <c r="E35" s="13"/>
      <c r="F35" s="14"/>
    </row>
    <row r="36" s="22" customFormat="1" ht="27" spans="2:6">
      <c r="B36" s="4">
        <v>30</v>
      </c>
      <c r="C36" s="29" t="s">
        <v>102</v>
      </c>
      <c r="D36" s="29">
        <v>0.19</v>
      </c>
      <c r="E36" s="30"/>
      <c r="F36" s="30"/>
    </row>
    <row r="37" ht="27" spans="2:6">
      <c r="B37" s="4">
        <v>31</v>
      </c>
      <c r="C37" s="29" t="s">
        <v>102</v>
      </c>
      <c r="D37" s="29">
        <v>0.1</v>
      </c>
      <c r="E37" s="30"/>
      <c r="F37" s="30"/>
    </row>
    <row r="38" ht="27" spans="2:6">
      <c r="B38" s="4">
        <v>32</v>
      </c>
      <c r="C38" s="29" t="s">
        <v>107</v>
      </c>
      <c r="D38" s="29">
        <v>0.05</v>
      </c>
      <c r="E38" s="30"/>
      <c r="F38" s="30"/>
    </row>
    <row r="39" ht="27" spans="2:6">
      <c r="B39" s="4">
        <v>33</v>
      </c>
      <c r="C39" s="29" t="s">
        <v>107</v>
      </c>
      <c r="D39" s="29">
        <v>0.2133</v>
      </c>
      <c r="E39" s="30"/>
      <c r="F39" s="30"/>
    </row>
    <row r="40" ht="27" spans="2:6">
      <c r="B40" s="4">
        <v>34</v>
      </c>
      <c r="C40" s="30" t="s">
        <v>107</v>
      </c>
      <c r="D40" s="29">
        <v>0.05</v>
      </c>
      <c r="E40" s="30"/>
      <c r="F40" s="30"/>
    </row>
  </sheetData>
  <autoFilter xmlns:etc="http://www.wps.cn/officeDocument/2017/etCustomData" ref="A6:G36" etc:filterBottomFollowUsedRange="0">
    <extLst/>
  </autoFilter>
  <mergeCells count="4">
    <mergeCell ref="B2:F2"/>
    <mergeCell ref="C4:D4"/>
    <mergeCell ref="E4:F4"/>
    <mergeCell ref="B4:B5"/>
  </mergeCells>
  <hyperlinks>
    <hyperlink ref="C25" r:id="rId1" display="2021年四川省政府一般债券(一期)"/>
  </hyperlinks>
  <pageMargins left="2.16527777777778" right="0.751388888888889" top="0.267361111111111" bottom="0.267361111111111" header="0" footer="0"/>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F82"/>
  <sheetViews>
    <sheetView topLeftCell="B68" workbookViewId="0">
      <selection activeCell="I84" sqref="I83:I84"/>
    </sheetView>
  </sheetViews>
  <sheetFormatPr defaultColWidth="10" defaultRowHeight="13.5" outlineLevelCol="5"/>
  <cols>
    <col min="1" max="1" width="9" hidden="1"/>
    <col min="2" max="2" width="12.25" customWidth="1"/>
    <col min="3" max="3" width="23.875" customWidth="1"/>
    <col min="4" max="4" width="15.75" customWidth="1"/>
    <col min="5" max="5" width="27.8166666666667" customWidth="1"/>
    <col min="6" max="6" width="14" customWidth="1"/>
    <col min="7" max="7" width="9.76666666666667" customWidth="1"/>
  </cols>
  <sheetData>
    <row r="1" ht="27" customHeight="1" spans="1:6">
      <c r="A1" s="1">
        <v>0</v>
      </c>
      <c r="B1" s="2"/>
      <c r="F1" s="18" t="s">
        <v>326</v>
      </c>
    </row>
    <row r="2" ht="45" customHeight="1" spans="1:6">
      <c r="A2" s="1">
        <v>0</v>
      </c>
      <c r="B2" s="3" t="s">
        <v>327</v>
      </c>
      <c r="C2" s="3"/>
      <c r="D2" s="3"/>
      <c r="E2" s="3"/>
      <c r="F2" s="3"/>
    </row>
    <row r="3" ht="20" customHeight="1" spans="1:6">
      <c r="A3" s="1">
        <v>0</v>
      </c>
      <c r="F3" s="19" t="s">
        <v>2</v>
      </c>
    </row>
    <row r="4" ht="19.9" customHeight="1" spans="1:6">
      <c r="A4" s="1">
        <v>0</v>
      </c>
      <c r="B4" s="4" t="s">
        <v>307</v>
      </c>
      <c r="C4" s="4" t="s">
        <v>328</v>
      </c>
      <c r="D4" s="4"/>
      <c r="E4" s="4" t="s">
        <v>329</v>
      </c>
      <c r="F4" s="4"/>
    </row>
    <row r="5" ht="19.9" customHeight="1" spans="1:6">
      <c r="A5" s="1">
        <v>0</v>
      </c>
      <c r="B5" s="4"/>
      <c r="C5" s="4" t="s">
        <v>7</v>
      </c>
      <c r="D5" s="4" t="s">
        <v>310</v>
      </c>
      <c r="E5" s="4" t="s">
        <v>311</v>
      </c>
      <c r="F5" s="4" t="s">
        <v>310</v>
      </c>
    </row>
    <row r="6" ht="24" customHeight="1" spans="1:6">
      <c r="A6" s="1">
        <v>0</v>
      </c>
      <c r="B6" s="4" t="s">
        <v>312</v>
      </c>
      <c r="C6" s="5"/>
      <c r="D6" s="6">
        <f>SUM(D7:D99)</f>
        <v>37</v>
      </c>
      <c r="E6" s="5"/>
      <c r="F6" s="6">
        <f>SUM(F7:F45)</f>
        <v>37</v>
      </c>
    </row>
    <row r="7" ht="27" spans="1:6">
      <c r="A7" s="1" t="s">
        <v>313</v>
      </c>
      <c r="B7" s="4">
        <v>1</v>
      </c>
      <c r="C7" s="7" t="s">
        <v>117</v>
      </c>
      <c r="D7" s="8">
        <v>0.01</v>
      </c>
      <c r="E7" s="20" t="s">
        <v>316</v>
      </c>
      <c r="F7" s="8">
        <v>0.51</v>
      </c>
    </row>
    <row r="8" ht="27" spans="1:6">
      <c r="A8" s="1" t="s">
        <v>313</v>
      </c>
      <c r="B8" s="4">
        <v>2</v>
      </c>
      <c r="C8" s="7" t="s">
        <v>124</v>
      </c>
      <c r="D8" s="8">
        <v>0.06</v>
      </c>
      <c r="E8" s="7" t="s">
        <v>330</v>
      </c>
      <c r="F8" s="8">
        <v>5.64</v>
      </c>
    </row>
    <row r="9" ht="40.5" spans="1:6">
      <c r="A9" s="1" t="s">
        <v>313</v>
      </c>
      <c r="B9" s="4">
        <v>3</v>
      </c>
      <c r="C9" s="7" t="s">
        <v>129</v>
      </c>
      <c r="D9" s="8">
        <v>1.5</v>
      </c>
      <c r="E9" s="7" t="s">
        <v>331</v>
      </c>
      <c r="F9" s="8">
        <f>22.53+8.83-0.51</f>
        <v>30.85</v>
      </c>
    </row>
    <row r="10" ht="40.5" spans="1:6">
      <c r="A10" s="1" t="s">
        <v>313</v>
      </c>
      <c r="B10" s="4">
        <v>4</v>
      </c>
      <c r="C10" s="7" t="s">
        <v>132</v>
      </c>
      <c r="D10" s="8">
        <v>0.5</v>
      </c>
      <c r="E10" s="7"/>
      <c r="F10" s="8"/>
    </row>
    <row r="11" ht="54" spans="1:6">
      <c r="A11" s="1" t="s">
        <v>313</v>
      </c>
      <c r="B11" s="4">
        <v>5</v>
      </c>
      <c r="C11" s="7" t="s">
        <v>133</v>
      </c>
      <c r="D11" s="8">
        <v>0.2</v>
      </c>
      <c r="E11" s="7"/>
      <c r="F11" s="8"/>
    </row>
    <row r="12" ht="40.5" spans="2:6">
      <c r="B12" s="4">
        <v>6</v>
      </c>
      <c r="C12" s="7" t="s">
        <v>141</v>
      </c>
      <c r="D12" s="8">
        <v>0.4</v>
      </c>
      <c r="E12" s="7"/>
      <c r="F12" s="8"/>
    </row>
    <row r="13" ht="54" spans="2:6">
      <c r="B13" s="4">
        <v>7</v>
      </c>
      <c r="C13" s="7" t="s">
        <v>137</v>
      </c>
      <c r="D13" s="8">
        <v>0.24</v>
      </c>
      <c r="E13" s="7"/>
      <c r="F13" s="8"/>
    </row>
    <row r="14" ht="54" spans="2:6">
      <c r="B14" s="4">
        <v>8</v>
      </c>
      <c r="C14" s="7" t="s">
        <v>136</v>
      </c>
      <c r="D14" s="8">
        <v>0.7</v>
      </c>
      <c r="E14" s="7"/>
      <c r="F14" s="8"/>
    </row>
    <row r="15" ht="54" spans="2:6">
      <c r="B15" s="4">
        <v>9</v>
      </c>
      <c r="C15" s="7" t="s">
        <v>143</v>
      </c>
      <c r="D15" s="8">
        <v>1.22</v>
      </c>
      <c r="E15" s="7"/>
      <c r="F15" s="8"/>
    </row>
    <row r="16" ht="40.5" spans="2:6">
      <c r="B16" s="4">
        <v>10</v>
      </c>
      <c r="C16" s="7" t="s">
        <v>140</v>
      </c>
      <c r="D16" s="8">
        <v>1.1</v>
      </c>
      <c r="E16" s="7"/>
      <c r="F16" s="8"/>
    </row>
    <row r="17" ht="40.5" spans="2:6">
      <c r="B17" s="4">
        <v>11</v>
      </c>
      <c r="C17" s="7" t="s">
        <v>332</v>
      </c>
      <c r="D17" s="8">
        <v>0.7</v>
      </c>
      <c r="E17" s="7"/>
      <c r="F17" s="8"/>
    </row>
    <row r="18" ht="54" spans="2:6">
      <c r="B18" s="4">
        <v>12</v>
      </c>
      <c r="C18" s="7" t="s">
        <v>149</v>
      </c>
      <c r="D18" s="8">
        <v>0.3</v>
      </c>
      <c r="E18" s="7"/>
      <c r="F18" s="8"/>
    </row>
    <row r="19" ht="54" spans="2:6">
      <c r="B19" s="4">
        <v>13</v>
      </c>
      <c r="C19" s="9" t="s">
        <v>151</v>
      </c>
      <c r="D19" s="8">
        <v>0.5</v>
      </c>
      <c r="E19" s="7"/>
      <c r="F19" s="8"/>
    </row>
    <row r="20" ht="54" spans="2:6">
      <c r="B20" s="4">
        <v>14</v>
      </c>
      <c r="C20" s="9" t="s">
        <v>154</v>
      </c>
      <c r="D20" s="8">
        <v>0.75</v>
      </c>
      <c r="E20" s="7"/>
      <c r="F20" s="8"/>
    </row>
    <row r="21" ht="54" spans="2:6">
      <c r="B21" s="4">
        <v>15</v>
      </c>
      <c r="C21" s="9" t="s">
        <v>155</v>
      </c>
      <c r="D21" s="8">
        <v>0.5</v>
      </c>
      <c r="E21" s="7"/>
      <c r="F21" s="8"/>
    </row>
    <row r="22" ht="54" spans="2:6">
      <c r="B22" s="4">
        <v>16</v>
      </c>
      <c r="C22" s="9" t="s">
        <v>158</v>
      </c>
      <c r="D22" s="8">
        <v>0.32</v>
      </c>
      <c r="E22" s="7"/>
      <c r="F22" s="8"/>
    </row>
    <row r="23" ht="54" spans="2:6">
      <c r="B23" s="4">
        <v>17</v>
      </c>
      <c r="C23" s="9" t="s">
        <v>160</v>
      </c>
      <c r="D23" s="8">
        <v>0.5</v>
      </c>
      <c r="E23" s="7"/>
      <c r="F23" s="8"/>
    </row>
    <row r="24" ht="40.5" spans="2:6">
      <c r="B24" s="4">
        <v>18</v>
      </c>
      <c r="C24" s="10" t="s">
        <v>162</v>
      </c>
      <c r="D24" s="8">
        <v>1</v>
      </c>
      <c r="E24" s="7"/>
      <c r="F24" s="8"/>
    </row>
    <row r="25" ht="54" spans="2:6">
      <c r="B25" s="4">
        <v>19</v>
      </c>
      <c r="C25" s="9" t="s">
        <v>163</v>
      </c>
      <c r="D25" s="8">
        <v>1.15</v>
      </c>
      <c r="E25" s="7"/>
      <c r="F25" s="8"/>
    </row>
    <row r="26" ht="54" spans="2:6">
      <c r="B26" s="4">
        <v>20</v>
      </c>
      <c r="C26" s="7" t="s">
        <v>164</v>
      </c>
      <c r="D26" s="8">
        <v>0.2</v>
      </c>
      <c r="E26" s="7"/>
      <c r="F26" s="8"/>
    </row>
    <row r="27" ht="54" spans="2:6">
      <c r="B27" s="4">
        <v>21</v>
      </c>
      <c r="C27" s="7" t="s">
        <v>168</v>
      </c>
      <c r="D27" s="8">
        <v>0.2</v>
      </c>
      <c r="E27" s="7"/>
      <c r="F27" s="8"/>
    </row>
    <row r="28" ht="54" spans="2:6">
      <c r="B28" s="4">
        <v>22</v>
      </c>
      <c r="C28" s="7" t="s">
        <v>170</v>
      </c>
      <c r="D28" s="8">
        <v>0.8</v>
      </c>
      <c r="E28" s="7"/>
      <c r="F28" s="8"/>
    </row>
    <row r="29" ht="54" spans="2:6">
      <c r="B29" s="4">
        <v>23</v>
      </c>
      <c r="C29" s="7" t="s">
        <v>170</v>
      </c>
      <c r="D29" s="8">
        <v>0.2</v>
      </c>
      <c r="E29" s="7"/>
      <c r="F29" s="8"/>
    </row>
    <row r="30" ht="54" spans="2:6">
      <c r="B30" s="4">
        <v>24</v>
      </c>
      <c r="C30" s="7" t="s">
        <v>174</v>
      </c>
      <c r="D30" s="8">
        <v>2.38</v>
      </c>
      <c r="E30" s="7"/>
      <c r="F30" s="8"/>
    </row>
    <row r="31" ht="54" spans="2:6">
      <c r="B31" s="4">
        <v>25</v>
      </c>
      <c r="C31" s="7" t="s">
        <v>177</v>
      </c>
      <c r="D31" s="8">
        <v>0.5</v>
      </c>
      <c r="E31" s="7"/>
      <c r="F31" s="8"/>
    </row>
    <row r="32" ht="54" spans="2:6">
      <c r="B32" s="4">
        <v>26</v>
      </c>
      <c r="C32" s="11" t="s">
        <v>181</v>
      </c>
      <c r="D32" s="12">
        <v>1.76</v>
      </c>
      <c r="E32" s="7"/>
      <c r="F32" s="8"/>
    </row>
    <row r="33" ht="54" spans="2:6">
      <c r="B33" s="4">
        <v>27</v>
      </c>
      <c r="C33" s="11" t="s">
        <v>189</v>
      </c>
      <c r="D33" s="12">
        <v>0.45</v>
      </c>
      <c r="E33" s="7"/>
      <c r="F33" s="8"/>
    </row>
    <row r="34" ht="54" spans="2:6">
      <c r="B34" s="4">
        <v>28</v>
      </c>
      <c r="C34" s="11" t="s">
        <v>189</v>
      </c>
      <c r="D34" s="12">
        <v>1.91</v>
      </c>
      <c r="E34" s="21"/>
      <c r="F34" s="16"/>
    </row>
    <row r="35" ht="54" spans="2:6">
      <c r="B35" s="4">
        <v>29</v>
      </c>
      <c r="C35" s="13" t="s">
        <v>184</v>
      </c>
      <c r="D35" s="14">
        <v>0.85</v>
      </c>
      <c r="E35" s="11"/>
      <c r="F35" s="12"/>
    </row>
    <row r="36" ht="54" spans="2:6">
      <c r="B36" s="4">
        <v>30</v>
      </c>
      <c r="C36" s="15" t="s">
        <v>194</v>
      </c>
      <c r="D36" s="16">
        <v>0.65</v>
      </c>
      <c r="E36" s="11"/>
      <c r="F36" s="12"/>
    </row>
    <row r="37" ht="27" spans="2:6">
      <c r="B37" s="4">
        <v>31</v>
      </c>
      <c r="C37" s="15" t="s">
        <v>198</v>
      </c>
      <c r="D37" s="16">
        <v>2.5</v>
      </c>
      <c r="E37" s="13"/>
      <c r="F37" s="14"/>
    </row>
    <row r="38" ht="27" spans="2:6">
      <c r="B38" s="4">
        <v>32</v>
      </c>
      <c r="C38" s="15" t="s">
        <v>203</v>
      </c>
      <c r="D38" s="16">
        <v>1.2</v>
      </c>
      <c r="E38" s="15"/>
      <c r="F38" s="16"/>
    </row>
    <row r="39" ht="27" spans="2:6">
      <c r="B39" s="4">
        <v>33</v>
      </c>
      <c r="C39" s="15" t="s">
        <v>209</v>
      </c>
      <c r="D39" s="16">
        <v>0.085</v>
      </c>
      <c r="E39" s="15"/>
      <c r="F39" s="16"/>
    </row>
    <row r="40" ht="27" spans="2:6">
      <c r="B40" s="4">
        <v>34</v>
      </c>
      <c r="C40" s="15" t="s">
        <v>209</v>
      </c>
      <c r="D40" s="16">
        <v>0.2</v>
      </c>
      <c r="E40" s="15"/>
      <c r="F40" s="16"/>
    </row>
    <row r="41" ht="27" spans="2:6">
      <c r="B41" s="4">
        <v>35</v>
      </c>
      <c r="C41" s="15" t="s">
        <v>213</v>
      </c>
      <c r="D41" s="16">
        <v>0.7</v>
      </c>
      <c r="E41" s="15"/>
      <c r="F41" s="16"/>
    </row>
    <row r="42" ht="27" spans="2:6">
      <c r="B42" s="4">
        <v>36</v>
      </c>
      <c r="C42" s="15" t="s">
        <v>217</v>
      </c>
      <c r="D42" s="16">
        <v>0.085</v>
      </c>
      <c r="E42" s="15"/>
      <c r="F42" s="16"/>
    </row>
    <row r="43" ht="27" spans="2:6">
      <c r="B43" s="4">
        <v>37</v>
      </c>
      <c r="C43" s="15" t="s">
        <v>222</v>
      </c>
      <c r="D43" s="16">
        <v>1.25</v>
      </c>
      <c r="E43" s="15"/>
      <c r="F43" s="16"/>
    </row>
    <row r="44" ht="27" spans="2:6">
      <c r="B44" s="4">
        <v>38</v>
      </c>
      <c r="C44" s="15" t="s">
        <v>222</v>
      </c>
      <c r="D44" s="16">
        <v>0.2</v>
      </c>
      <c r="E44" s="15"/>
      <c r="F44" s="16"/>
    </row>
    <row r="45" ht="27" spans="2:6">
      <c r="B45" s="4">
        <v>39</v>
      </c>
      <c r="C45" s="15" t="s">
        <v>222</v>
      </c>
      <c r="D45" s="16">
        <v>0.4</v>
      </c>
      <c r="E45" s="15"/>
      <c r="F45" s="16"/>
    </row>
    <row r="46" ht="27" spans="2:6">
      <c r="B46" s="4">
        <v>40</v>
      </c>
      <c r="C46" s="15" t="s">
        <v>228</v>
      </c>
      <c r="D46" s="17">
        <v>2</v>
      </c>
      <c r="E46" s="15"/>
      <c r="F46" s="16"/>
    </row>
    <row r="47" ht="27" spans="2:6">
      <c r="B47" s="4">
        <v>41</v>
      </c>
      <c r="C47" s="15" t="s">
        <v>235</v>
      </c>
      <c r="D47" s="17">
        <v>0.36</v>
      </c>
      <c r="E47" s="15"/>
      <c r="F47" s="16"/>
    </row>
    <row r="48" ht="27" spans="2:6">
      <c r="B48" s="4">
        <v>42</v>
      </c>
      <c r="C48" s="15" t="s">
        <v>241</v>
      </c>
      <c r="D48" s="17">
        <v>0.83</v>
      </c>
      <c r="E48" s="15"/>
      <c r="F48" s="16"/>
    </row>
    <row r="49" ht="27" spans="2:6">
      <c r="B49" s="4">
        <v>43</v>
      </c>
      <c r="C49" s="15" t="s">
        <v>241</v>
      </c>
      <c r="D49" s="17">
        <v>1.2</v>
      </c>
      <c r="E49" s="15"/>
      <c r="F49" s="16"/>
    </row>
    <row r="50" ht="27" spans="2:6">
      <c r="B50" s="4">
        <v>44</v>
      </c>
      <c r="C50" s="15" t="s">
        <v>241</v>
      </c>
      <c r="D50" s="17">
        <v>0.27</v>
      </c>
      <c r="E50" s="15"/>
      <c r="F50" s="16"/>
    </row>
    <row r="51" ht="27" spans="2:6">
      <c r="B51" s="4">
        <v>45</v>
      </c>
      <c r="C51" s="15" t="s">
        <v>249</v>
      </c>
      <c r="D51" s="17">
        <v>0.018556</v>
      </c>
      <c r="E51" s="15"/>
      <c r="F51" s="16"/>
    </row>
    <row r="52" ht="27" spans="2:6">
      <c r="B52" s="4">
        <v>46</v>
      </c>
      <c r="C52" s="15" t="s">
        <v>249</v>
      </c>
      <c r="D52" s="17">
        <v>0.001275</v>
      </c>
      <c r="E52" s="15"/>
      <c r="F52" s="16"/>
    </row>
    <row r="53" ht="27" spans="2:6">
      <c r="B53" s="4">
        <v>47</v>
      </c>
      <c r="C53" s="15" t="s">
        <v>249</v>
      </c>
      <c r="D53" s="17">
        <v>0.001474</v>
      </c>
      <c r="E53" s="15"/>
      <c r="F53" s="16"/>
    </row>
    <row r="54" ht="27" spans="2:6">
      <c r="B54" s="4">
        <v>48</v>
      </c>
      <c r="C54" s="15" t="s">
        <v>249</v>
      </c>
      <c r="D54" s="17">
        <v>0.002775</v>
      </c>
      <c r="E54" s="15"/>
      <c r="F54" s="16"/>
    </row>
    <row r="55" ht="27" spans="2:6">
      <c r="B55" s="4">
        <v>49</v>
      </c>
      <c r="C55" s="15" t="s">
        <v>249</v>
      </c>
      <c r="D55" s="17">
        <v>0.024024</v>
      </c>
      <c r="E55" s="15"/>
      <c r="F55" s="16"/>
    </row>
    <row r="56" ht="27" spans="2:6">
      <c r="B56" s="4">
        <v>50</v>
      </c>
      <c r="C56" s="15" t="s">
        <v>249</v>
      </c>
      <c r="D56" s="17">
        <v>0.001599</v>
      </c>
      <c r="E56" s="15"/>
      <c r="F56" s="16"/>
    </row>
    <row r="57" ht="27" spans="2:6">
      <c r="B57" s="4">
        <v>51</v>
      </c>
      <c r="C57" s="15" t="s">
        <v>249</v>
      </c>
      <c r="D57" s="17">
        <v>0.009692</v>
      </c>
      <c r="E57" s="15"/>
      <c r="F57" s="16"/>
    </row>
    <row r="58" ht="27" spans="2:6">
      <c r="B58" s="4">
        <v>52</v>
      </c>
      <c r="C58" s="15" t="s">
        <v>249</v>
      </c>
      <c r="D58" s="17">
        <v>0.001968</v>
      </c>
      <c r="E58" s="15"/>
      <c r="F58" s="16"/>
    </row>
    <row r="59" ht="27" spans="2:6">
      <c r="B59" s="4">
        <v>53</v>
      </c>
      <c r="C59" s="15" t="s">
        <v>249</v>
      </c>
      <c r="D59" s="17">
        <v>0.016015</v>
      </c>
      <c r="E59" s="15"/>
      <c r="F59" s="16"/>
    </row>
    <row r="60" ht="27" spans="2:6">
      <c r="B60" s="4">
        <v>54</v>
      </c>
      <c r="C60" s="15" t="s">
        <v>249</v>
      </c>
      <c r="D60" s="17">
        <v>0.000598</v>
      </c>
      <c r="E60" s="15"/>
      <c r="F60" s="16"/>
    </row>
    <row r="61" ht="27" spans="2:6">
      <c r="B61" s="4">
        <v>55</v>
      </c>
      <c r="C61" s="15" t="s">
        <v>249</v>
      </c>
      <c r="D61" s="17">
        <v>0.002379</v>
      </c>
      <c r="E61" s="15"/>
      <c r="F61" s="16"/>
    </row>
    <row r="62" ht="27" spans="2:6">
      <c r="B62" s="4">
        <v>56</v>
      </c>
      <c r="C62" s="15" t="s">
        <v>249</v>
      </c>
      <c r="D62" s="17">
        <v>9e-5</v>
      </c>
      <c r="E62" s="15"/>
      <c r="F62" s="16"/>
    </row>
    <row r="63" ht="27" spans="2:6">
      <c r="B63" s="4">
        <v>57</v>
      </c>
      <c r="C63" s="15" t="s">
        <v>249</v>
      </c>
      <c r="D63" s="17">
        <v>0.000104</v>
      </c>
      <c r="E63" s="15"/>
      <c r="F63" s="16"/>
    </row>
    <row r="64" ht="27" spans="2:6">
      <c r="B64" s="4">
        <v>58</v>
      </c>
      <c r="C64" s="15" t="s">
        <v>249</v>
      </c>
      <c r="D64" s="17">
        <v>0.000505</v>
      </c>
      <c r="E64" s="15"/>
      <c r="F64" s="16"/>
    </row>
    <row r="65" ht="27" spans="2:6">
      <c r="B65" s="4">
        <v>59</v>
      </c>
      <c r="C65" s="15" t="s">
        <v>249</v>
      </c>
      <c r="D65" s="17">
        <v>7.2e-5</v>
      </c>
      <c r="E65" s="15"/>
      <c r="F65" s="16"/>
    </row>
    <row r="66" ht="27" spans="2:6">
      <c r="B66" s="4">
        <v>60</v>
      </c>
      <c r="C66" s="15" t="s">
        <v>249</v>
      </c>
      <c r="D66" s="17">
        <v>0.000625</v>
      </c>
      <c r="E66" s="15"/>
      <c r="F66" s="16"/>
    </row>
    <row r="67" ht="27" spans="2:6">
      <c r="B67" s="4">
        <v>61</v>
      </c>
      <c r="C67" s="15" t="s">
        <v>249</v>
      </c>
      <c r="D67" s="17">
        <v>0.001153</v>
      </c>
      <c r="E67" s="15"/>
      <c r="F67" s="16"/>
    </row>
    <row r="68" ht="27" spans="2:6">
      <c r="B68" s="4">
        <v>62</v>
      </c>
      <c r="C68" s="15" t="s">
        <v>249</v>
      </c>
      <c r="D68" s="17">
        <v>0.000515</v>
      </c>
      <c r="E68" s="15"/>
      <c r="F68" s="16"/>
    </row>
    <row r="69" ht="27" spans="2:6">
      <c r="B69" s="4">
        <v>63</v>
      </c>
      <c r="C69" s="15" t="s">
        <v>249</v>
      </c>
      <c r="D69" s="17">
        <v>0.002221</v>
      </c>
      <c r="E69" s="15"/>
      <c r="F69" s="16"/>
    </row>
    <row r="70" ht="27" spans="2:6">
      <c r="B70" s="4">
        <v>64</v>
      </c>
      <c r="C70" s="15" t="s">
        <v>249</v>
      </c>
      <c r="D70" s="17">
        <v>0.0006</v>
      </c>
      <c r="E70" s="15"/>
      <c r="F70" s="16"/>
    </row>
    <row r="71" ht="27" spans="2:6">
      <c r="B71" s="4">
        <v>65</v>
      </c>
      <c r="C71" s="15" t="s">
        <v>249</v>
      </c>
      <c r="D71" s="17">
        <v>0.002986</v>
      </c>
      <c r="E71" s="15"/>
      <c r="F71" s="16"/>
    </row>
    <row r="72" ht="27" spans="2:6">
      <c r="B72" s="4">
        <v>66</v>
      </c>
      <c r="C72" s="15" t="s">
        <v>249</v>
      </c>
      <c r="D72" s="17">
        <v>0.000282</v>
      </c>
      <c r="E72" s="15"/>
      <c r="F72" s="16"/>
    </row>
    <row r="73" ht="27" spans="2:6">
      <c r="B73" s="4">
        <v>67</v>
      </c>
      <c r="C73" s="15" t="s">
        <v>249</v>
      </c>
      <c r="D73" s="17">
        <v>0.000492</v>
      </c>
      <c r="E73" s="15"/>
      <c r="F73" s="16"/>
    </row>
    <row r="74" ht="27" spans="2:6">
      <c r="B74" s="4">
        <v>68</v>
      </c>
      <c r="C74" s="15" t="s">
        <v>235</v>
      </c>
      <c r="D74" s="17">
        <v>0.5</v>
      </c>
      <c r="E74" s="15"/>
      <c r="F74" s="16"/>
    </row>
    <row r="75" ht="27" spans="2:6">
      <c r="B75" s="4">
        <v>69</v>
      </c>
      <c r="C75" s="15" t="s">
        <v>276</v>
      </c>
      <c r="D75" s="17">
        <v>0.18</v>
      </c>
      <c r="E75" s="15"/>
      <c r="F75" s="16"/>
    </row>
    <row r="76" ht="27" spans="2:6">
      <c r="B76" s="4">
        <v>70</v>
      </c>
      <c r="C76" s="15" t="s">
        <v>279</v>
      </c>
      <c r="D76" s="17">
        <v>0.8</v>
      </c>
      <c r="E76" s="15"/>
      <c r="F76" s="16"/>
    </row>
    <row r="77" ht="27" spans="2:6">
      <c r="B77" s="4">
        <v>71</v>
      </c>
      <c r="C77" s="15" t="s">
        <v>283</v>
      </c>
      <c r="D77" s="17">
        <v>0.51</v>
      </c>
      <c r="E77" s="15"/>
      <c r="F77" s="16"/>
    </row>
    <row r="78" ht="27" spans="2:6">
      <c r="B78" s="4">
        <v>72</v>
      </c>
      <c r="C78" s="15" t="s">
        <v>288</v>
      </c>
      <c r="D78" s="17">
        <v>0.1</v>
      </c>
      <c r="E78" s="15"/>
      <c r="F78" s="16"/>
    </row>
    <row r="79" ht="27" spans="2:6">
      <c r="B79" s="4">
        <v>73</v>
      </c>
      <c r="C79" s="15" t="s">
        <v>291</v>
      </c>
      <c r="D79" s="17">
        <v>0.5</v>
      </c>
      <c r="E79" s="15"/>
      <c r="F79" s="16"/>
    </row>
    <row r="80" ht="27" spans="2:6">
      <c r="B80" s="4">
        <v>74</v>
      </c>
      <c r="C80" s="15" t="s">
        <v>294</v>
      </c>
      <c r="D80" s="17">
        <v>0.88</v>
      </c>
      <c r="E80" s="15"/>
      <c r="F80" s="16"/>
    </row>
    <row r="81" ht="27" spans="2:6">
      <c r="B81" s="4">
        <v>75</v>
      </c>
      <c r="C81" s="15" t="s">
        <v>298</v>
      </c>
      <c r="D81" s="17">
        <v>0.5</v>
      </c>
      <c r="E81" s="15"/>
      <c r="F81" s="16"/>
    </row>
    <row r="82" ht="27" spans="2:6">
      <c r="B82" s="4">
        <v>76</v>
      </c>
      <c r="C82" s="15" t="s">
        <v>300</v>
      </c>
      <c r="D82" s="17">
        <v>0.11</v>
      </c>
      <c r="E82" s="15"/>
      <c r="F82" s="16"/>
    </row>
  </sheetData>
  <autoFilter xmlns:etc="http://www.wps.cn/officeDocument/2017/etCustomData" ref="A6:F45" etc:filterBottomFollowUsedRange="0">
    <extLst/>
  </autoFilter>
  <mergeCells count="4">
    <mergeCell ref="B2:F2"/>
    <mergeCell ref="C4:D4"/>
    <mergeCell ref="E4:F4"/>
    <mergeCell ref="B4:B5"/>
  </mergeCells>
  <hyperlinks>
    <hyperlink ref="C23" r:id="rId1" display="2021年四川省城乡基础设施建设专项债券（四期）-2021年四川省政府专项债券（六期）"/>
  </hyperlinks>
  <pageMargins left="1.85" right="0.751388888888889" top="0.267361111111111" bottom="0.267361111111111"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新增地方政府一般债券情况表</vt:lpstr>
      <vt:lpstr>新增地方政府专项债券情况表</vt:lpstr>
      <vt:lpstr>新增地方政府一般债券资金收支情况表</vt:lpstr>
      <vt:lpstr>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thtf</cp:lastModifiedBy>
  <dcterms:created xsi:type="dcterms:W3CDTF">2022-06-26T09:35:00Z</dcterms:created>
  <dcterms:modified xsi:type="dcterms:W3CDTF">2026-06-17T14:35:02Z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679A5C1CF40A41689F2BD32BB757FEE9_12</vt:lpwstr>
  </property>
</Properties>
</file>