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<sst xmlns="http://schemas.openxmlformats.org/spreadsheetml/2006/main" count="122" uniqueCount="99">
  <si>
    <t>附件2：</t>
  </si>
  <si>
    <t>峨边彝族自治县2025年东西部协作项目资金计划表</t>
  </si>
  <si>
    <t xml:space="preserve">                                                                                                                                  单位：万元</t>
  </si>
  <si>
    <t>序号</t>
  </si>
  <si>
    <t>类别</t>
  </si>
  <si>
    <t>项目名称</t>
  </si>
  <si>
    <t>建设内容及规模</t>
  </si>
  <si>
    <t>建设地点</t>
  </si>
  <si>
    <t>建设年限</t>
  </si>
  <si>
    <t>总投资</t>
  </si>
  <si>
    <t>其中</t>
  </si>
  <si>
    <t>是否完成可研或实施方案审批</t>
  </si>
  <si>
    <t>审批部门</t>
  </si>
  <si>
    <t>实施主体</t>
  </si>
  <si>
    <t>脱贫人口利益联结情况</t>
  </si>
  <si>
    <t>产权归属</t>
  </si>
  <si>
    <t>国家投资</t>
  </si>
  <si>
    <t>省投资</t>
  </si>
  <si>
    <t>市县配套</t>
  </si>
  <si>
    <t>农户自筹</t>
  </si>
  <si>
    <t>东西部协作帮扶资金</t>
  </si>
  <si>
    <t>小计</t>
  </si>
  <si>
    <t>2023年已帮扶资金</t>
  </si>
  <si>
    <t>2024年已帮扶资金</t>
  </si>
  <si>
    <t>结余资金</t>
  </si>
  <si>
    <t>2025年拟计划帮扶资金</t>
  </si>
  <si>
    <t>总计</t>
  </si>
  <si>
    <t>一</t>
  </si>
  <si>
    <t>产业集群打造</t>
  </si>
  <si>
    <t>毛坪林竹产业加工园区建设项目</t>
  </si>
  <si>
    <r>
      <rPr>
        <sz val="9"/>
        <rFont val="仿宋_GB2312"/>
        <charset val="134"/>
      </rPr>
      <t>在毛坪镇建设竹笋加工园区，建设竹笋初加工、深加工、仓储物流、液氮冻库等设施设备和销售模块，配套建设园区道路，并完善相关配套设施，形成林竹特色产业生产加工销售基地15000</t>
    </r>
    <r>
      <rPr>
        <sz val="9"/>
        <rFont val="宋体"/>
        <charset val="134"/>
      </rPr>
      <t>㎡</t>
    </r>
    <r>
      <rPr>
        <sz val="9"/>
        <rFont val="仿宋_GB2312"/>
        <charset val="134"/>
      </rPr>
      <t>以上。</t>
    </r>
  </si>
  <si>
    <t>峨边</t>
  </si>
  <si>
    <t>是</t>
  </si>
  <si>
    <t>县林业局</t>
  </si>
  <si>
    <t>毛坪镇人民政府</t>
  </si>
  <si>
    <t>委托国有企业运营，运营后每年按照投资3%保底分红34.5万元，壮大村集体经济,提供就业岗位。</t>
  </si>
  <si>
    <t>毛坪镇长梯村、高山村、凡山村、等分村，杨河乡仲子村、垭垭村,五渡镇先锋村、胜利村、新茶村，平等乡光明村、清溪村、平等村</t>
  </si>
  <si>
    <t>峨边总部经济园科技创新平台建设项目</t>
  </si>
  <si>
    <r>
      <rPr>
        <sz val="9"/>
        <rFont val="仿宋_GB2312"/>
        <charset val="134"/>
      </rPr>
      <t>建设科技转化、产业孵化和“峨岭云边”品牌营销中心约2000</t>
    </r>
    <r>
      <rPr>
        <sz val="9"/>
        <rFont val="宋体"/>
        <charset val="134"/>
      </rPr>
      <t>㎡</t>
    </r>
    <r>
      <rPr>
        <sz val="9"/>
        <rFont val="仿宋_GB2312"/>
        <charset val="134"/>
      </rPr>
      <t>。</t>
    </r>
  </si>
  <si>
    <t>沙坪镇</t>
  </si>
  <si>
    <t>县发改局</t>
  </si>
  <si>
    <t>黑竹沟运营集团</t>
  </si>
  <si>
    <t>委托国有企业运营，运营后每年按照投资3%保底分红15万元，壮大村集体经济，提供就业岗位。</t>
  </si>
  <si>
    <t>勒乌乡柑子口村、祖马村、余坪村、勒乌村，大堡镇教场村、集广村、化林村</t>
  </si>
  <si>
    <t>二</t>
  </si>
  <si>
    <t>特色产业提升</t>
  </si>
  <si>
    <t>新场“粮蔬”现代农业园区科技+提升项目</t>
  </si>
  <si>
    <t>提升新场“粮蔬”现代农业园区，利用农事服务中心和育苗中心建设专家工作站，完善配套设施，开展玉米和辣椒等粮蔬育种选种等工作。</t>
  </si>
  <si>
    <t>新场乡</t>
  </si>
  <si>
    <t>县农业农村局</t>
  </si>
  <si>
    <t>新场乡人民政府</t>
  </si>
  <si>
    <t>提升园区科技含量，选育适合的玉米和辣椒种子，带动种植群众增收。</t>
  </si>
  <si>
    <t>星星村、羊子岩村、庞沟村、长虹村、新凤村</t>
  </si>
  <si>
    <t>三</t>
  </si>
  <si>
    <t>劳务协作提升</t>
  </si>
  <si>
    <t>峨边“乐在浙里”就业帮扶项目</t>
  </si>
  <si>
    <t>开展招聘会3场，培训农村劳动力200人，共建（续建）东西部协作就业帮扶载体5个，帮助转移就业农村劳动力1000人以上。</t>
  </si>
  <si>
    <t>县人社局</t>
  </si>
  <si>
    <t>县就促中心</t>
  </si>
  <si>
    <t>帮助引导1000名群众转移就业增收。</t>
  </si>
  <si>
    <t>峨边“蓝鹰工程”人才共育项目</t>
  </si>
  <si>
    <t>支持培育3个特色专业，开展职业农民培训，配套相关设施。</t>
  </si>
  <si>
    <t>峨边、东部地区</t>
  </si>
  <si>
    <t>县教育局</t>
  </si>
  <si>
    <t>峨边职中</t>
  </si>
  <si>
    <t>培训特色专业人才100人以上，提升就业竞争力。</t>
  </si>
  <si>
    <t>四</t>
  </si>
  <si>
    <t>消费协作提升</t>
  </si>
  <si>
    <t>峨边“四季文旅”消费帮扶项目</t>
  </si>
  <si>
    <t>组织参加省市县各级农副产品推广展销活动和行业论坛展会3场次以上，结合峨边民族文化和特色农副产品开展阿依蒙格等小凉山非遗文化和文化走亲“四季文旅”活动3场次以上。</t>
  </si>
  <si>
    <t>四川、
东部地区</t>
  </si>
  <si>
    <t>县文体旅局</t>
  </si>
  <si>
    <t>宣传推广峨边文旅和农副产品，畅通销售渠道，持续打造“越嘉有味”和“峨岭云边”消费帮扶品牌，带动群众销售农副产品4500万元以上。</t>
  </si>
  <si>
    <t>五</t>
  </si>
  <si>
    <t>人才
交流</t>
  </si>
  <si>
    <t>峨边干部人才交流培训项目</t>
  </si>
  <si>
    <t>组织干部人才交流培训培训。包括培训1500人次（其中电商、文旅人次100人次）以上，组织干部人才交流4人次以上。</t>
  </si>
  <si>
    <t>县委组织部</t>
  </si>
  <si>
    <t>县委组织部、县委党校</t>
  </si>
  <si>
    <t>全面提升干部人才1500人次综合素质，助力巩固脱贫攻坚成果与乡村振兴有效衔接。</t>
  </si>
  <si>
    <t>六</t>
  </si>
  <si>
    <t>改善
民生</t>
  </si>
  <si>
    <t>峨边助残融爱项目</t>
  </si>
  <si>
    <t xml:space="preserve">扶持残疾人就业创业。包括扶持200户农村困难残疾人，开展残疾人技术培训。                   </t>
  </si>
  <si>
    <t>县残联</t>
  </si>
  <si>
    <t>帮助200户残疾家庭增收。</t>
  </si>
  <si>
    <t>峨边残疾儿童康复中心提升项目</t>
  </si>
  <si>
    <t>完善残疾儿童康复中心设施，配置经颅磁刺激仪。</t>
  </si>
  <si>
    <t>峨边中医院</t>
  </si>
  <si>
    <t>县卫健局</t>
  </si>
  <si>
    <t>帮助10余名残疾儿童就近康复训练</t>
  </si>
  <si>
    <t>峨边中医医院特色专科打造项目</t>
  </si>
  <si>
    <t>打造峨边中医医院省级特色-针康科。包括人才培育和配置肌骨彩超、经络检测仪、四诊仪、局部熏蒸仪、麻醉机、呼吸机、回路消毒机等设备。</t>
  </si>
  <si>
    <t>打造1个特色专科，为有需求的患者提供便捷医疗服务。</t>
  </si>
  <si>
    <t>峨边九年一贯制学校建设项目（“山海情”柯峨教育协作帮扶建设项目）</t>
  </si>
  <si>
    <t>续建九年一贯制学校，配套相关设施。</t>
  </si>
  <si>
    <t>县住建局、县教育局</t>
  </si>
  <si>
    <t>县城市建设投资公司</t>
  </si>
  <si>
    <t>预计容纳学生1500人，整合教育资源，提升教育质量。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</si>
</sst>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9"/>
      <name val="仿宋_GB2312"/>
      <charset val="134"/>
    </font>
    <font>
      <sz val="22"/>
      <name val="方正小标宋简体"/>
      <charset val="134"/>
    </font>
    <font>
      <sz val="12"/>
      <name val="仿宋"/>
      <charset val="134"/>
    </font>
    <font>
      <b/>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tabSelected="1" workbookViewId="0">
      <selection activeCell="A2" sqref="A2:U2"/>
    </sheetView>
  </sheetViews>
  <sheetFormatPr defaultColWidth="8.89166666666667" defaultRowHeight="13.5"/>
  <cols>
    <col min="1" max="1" width="5.55833333333333" style="4" customWidth="1"/>
    <col min="2" max="2" width="7.225" style="1" customWidth="1"/>
    <col min="3" max="3" width="12.4416666666667" style="1" customWidth="1"/>
    <col min="4" max="4" width="19.8916666666667" style="1" customWidth="1"/>
    <col min="5" max="5" width="8.1" style="1" customWidth="1"/>
    <col min="6" max="6" width="7.89166666666667" style="1" customWidth="1"/>
    <col min="7" max="7" width="9.9" style="4" customWidth="1"/>
    <col min="8" max="8" width="4.33333333333333" style="1" customWidth="1"/>
    <col min="9" max="10" width="7.89166666666667" style="1" customWidth="1"/>
    <col min="11" max="11" width="4.225" style="1" customWidth="1"/>
    <col min="12" max="12" width="11.1083333333333" style="1" customWidth="1"/>
    <col min="13" max="13" width="8" style="1" customWidth="1"/>
    <col min="14" max="14" width="7.66666666666667" style="1" customWidth="1"/>
    <col min="15" max="15" width="9.44166666666667" style="1" customWidth="1"/>
    <col min="16" max="16" width="9.66666666666667" style="1"/>
    <col min="17" max="17" width="7.10833333333333" style="4" customWidth="1"/>
    <col min="18" max="18" width="7.66666666666667" style="1" customWidth="1"/>
    <col min="19" max="19" width="7.775" style="1" customWidth="1"/>
    <col min="20" max="20" width="14.5583333333333" style="1" customWidth="1"/>
    <col min="21" max="21" width="16.6666666666667" style="1" customWidth="1"/>
    <col min="22" max="16384" width="8.89166666666667" style="1"/>
  </cols>
  <sheetData>
    <row r="1" spans="1:2">
      <c r="A1" s="5" t="s">
        <v>0</v>
      </c>
      <c r="B1" s="5"/>
    </row>
    <row r="2" s="1" customFormat="1" ht="37" customHeight="1" spans="1:21">
      <c r="A2" s="6" t="s">
        <v>1</v>
      </c>
      <c r="B2" s="6"/>
      <c r="C2" s="6"/>
      <c r="D2" s="6"/>
      <c r="E2" s="6"/>
      <c r="F2" s="6"/>
      <c r="G2" s="6"/>
      <c r="H2" s="6"/>
      <c r="I2" s="6"/>
      <c r="J2" s="6"/>
      <c r="K2" s="6"/>
      <c r="L2" s="6"/>
      <c r="M2" s="6"/>
      <c r="N2" s="6"/>
      <c r="O2" s="6"/>
      <c r="P2" s="6"/>
      <c r="Q2" s="6"/>
      <c r="R2" s="6"/>
      <c r="S2" s="6"/>
      <c r="T2" s="6"/>
      <c r="U2" s="6"/>
    </row>
    <row r="3" s="1" customFormat="1" ht="21" customHeight="1" spans="1:21">
      <c r="A3" s="7" t="s">
        <v>2</v>
      </c>
      <c r="B3" s="8"/>
      <c r="C3" s="8"/>
      <c r="D3" s="8"/>
      <c r="E3" s="8"/>
      <c r="F3" s="8"/>
      <c r="G3" s="7"/>
      <c r="H3" s="8"/>
      <c r="I3" s="8"/>
      <c r="J3" s="8"/>
      <c r="K3" s="8"/>
      <c r="L3" s="8"/>
      <c r="M3" s="8"/>
      <c r="N3" s="8"/>
      <c r="O3" s="8"/>
      <c r="P3" s="8"/>
      <c r="Q3" s="7"/>
      <c r="R3" s="8"/>
      <c r="S3" s="8"/>
      <c r="T3" s="8"/>
      <c r="U3" s="8"/>
    </row>
    <row r="4" s="2" customFormat="1" ht="25" customHeight="1" spans="1:21">
      <c r="A4" s="9" t="s">
        <v>3</v>
      </c>
      <c r="B4" s="9" t="s">
        <v>4</v>
      </c>
      <c r="C4" s="10" t="s">
        <v>5</v>
      </c>
      <c r="D4" s="10" t="s">
        <v>6</v>
      </c>
      <c r="E4" s="9" t="s">
        <v>7</v>
      </c>
      <c r="F4" s="9" t="s">
        <v>8</v>
      </c>
      <c r="G4" s="9" t="s">
        <v>9</v>
      </c>
      <c r="H4" s="9" t="s">
        <v>10</v>
      </c>
      <c r="I4" s="9"/>
      <c r="J4" s="9"/>
      <c r="K4" s="9"/>
      <c r="L4" s="9"/>
      <c r="M4" s="9"/>
      <c r="N4" s="9"/>
      <c r="O4" s="9"/>
      <c r="P4" s="9"/>
      <c r="Q4" s="9" t="s">
        <v>11</v>
      </c>
      <c r="R4" s="9" t="s">
        <v>12</v>
      </c>
      <c r="S4" s="9" t="s">
        <v>13</v>
      </c>
      <c r="T4" s="9" t="s">
        <v>14</v>
      </c>
      <c r="U4" s="9" t="s">
        <v>15</v>
      </c>
    </row>
    <row r="5" s="2" customFormat="1" ht="25" customHeight="1" spans="1:21">
      <c r="A5" s="9"/>
      <c r="B5" s="9"/>
      <c r="C5" s="11"/>
      <c r="D5" s="11"/>
      <c r="E5" s="9"/>
      <c r="F5" s="9"/>
      <c r="G5" s="9"/>
      <c r="H5" s="9" t="s">
        <v>16</v>
      </c>
      <c r="I5" s="9" t="s">
        <v>17</v>
      </c>
      <c r="J5" s="9" t="s">
        <v>18</v>
      </c>
      <c r="K5" s="9" t="s">
        <v>19</v>
      </c>
      <c r="L5" s="9" t="s">
        <v>20</v>
      </c>
      <c r="M5" s="9"/>
      <c r="N5" s="9"/>
      <c r="O5" s="9"/>
      <c r="P5" s="9"/>
      <c r="Q5" s="9"/>
      <c r="R5" s="9"/>
      <c r="S5" s="9"/>
      <c r="T5" s="9"/>
      <c r="U5" s="9"/>
    </row>
    <row r="6" s="2" customFormat="1" ht="33" customHeight="1" spans="1:21">
      <c r="A6" s="9"/>
      <c r="B6" s="9"/>
      <c r="C6" s="12"/>
      <c r="D6" s="12"/>
      <c r="E6" s="9"/>
      <c r="F6" s="9"/>
      <c r="G6" s="9"/>
      <c r="H6" s="9"/>
      <c r="I6" s="9"/>
      <c r="J6" s="9"/>
      <c r="K6" s="9"/>
      <c r="L6" s="9" t="s">
        <v>21</v>
      </c>
      <c r="M6" s="9" t="s">
        <v>22</v>
      </c>
      <c r="N6" s="9" t="s">
        <v>23</v>
      </c>
      <c r="O6" s="9" t="s">
        <v>24</v>
      </c>
      <c r="P6" s="9" t="s">
        <v>25</v>
      </c>
      <c r="Q6" s="9"/>
      <c r="R6" s="9"/>
      <c r="S6" s="9"/>
      <c r="T6" s="9"/>
      <c r="U6" s="9"/>
    </row>
    <row r="7" s="2" customFormat="1" ht="25" customHeight="1" spans="1:21">
      <c r="A7" s="13" t="s">
        <v>26</v>
      </c>
      <c r="B7" s="13"/>
      <c r="C7" s="9"/>
      <c r="D7" s="9"/>
      <c r="E7" s="9"/>
      <c r="F7" s="9"/>
      <c r="G7" s="9">
        <f>SUM(G8+G11+G13+G16+G18+G20)</f>
        <v>23415</v>
      </c>
      <c r="H7" s="9"/>
      <c r="I7" s="9">
        <f>SUM(I8+I11+I13+I16+I18+I20)</f>
        <v>17942.7</v>
      </c>
      <c r="J7" s="9">
        <f>SUM(J8+J11+J13+J16+J18+J20)</f>
        <v>250</v>
      </c>
      <c r="K7" s="9"/>
      <c r="L7" s="9">
        <f t="shared" ref="H7:P7" si="0">SUM(L8+L11+L13+L16+L18+L20)</f>
        <v>5222.310194</v>
      </c>
      <c r="M7" s="9">
        <f t="shared" si="0"/>
        <v>400</v>
      </c>
      <c r="N7" s="9">
        <f t="shared" si="0"/>
        <v>870</v>
      </c>
      <c r="O7" s="9">
        <f t="shared" si="0"/>
        <v>52.310194</v>
      </c>
      <c r="P7" s="9">
        <f t="shared" si="0"/>
        <v>3900</v>
      </c>
      <c r="Q7" s="9"/>
      <c r="R7" s="9"/>
      <c r="S7" s="9"/>
      <c r="T7" s="9"/>
      <c r="U7" s="9"/>
    </row>
    <row r="8" s="2" customFormat="1" ht="45" customHeight="1" spans="1:21">
      <c r="A8" s="9" t="s">
        <v>27</v>
      </c>
      <c r="B8" s="9" t="s">
        <v>28</v>
      </c>
      <c r="C8" s="9"/>
      <c r="D8" s="9"/>
      <c r="E8" s="9"/>
      <c r="F8" s="9"/>
      <c r="G8" s="9">
        <f>SUM(G9:G10)</f>
        <v>3900</v>
      </c>
      <c r="H8" s="9"/>
      <c r="I8" s="9">
        <v>2000</v>
      </c>
      <c r="J8" s="9">
        <v>250</v>
      </c>
      <c r="K8" s="9"/>
      <c r="L8" s="9">
        <f>SUM(L9:L10)</f>
        <v>1650</v>
      </c>
      <c r="M8" s="9"/>
      <c r="N8" s="9"/>
      <c r="O8" s="9"/>
      <c r="P8" s="9">
        <f>SUM(P9:P10)</f>
        <v>1650</v>
      </c>
      <c r="Q8" s="9"/>
      <c r="R8" s="9"/>
      <c r="S8" s="9"/>
      <c r="T8" s="9"/>
      <c r="U8" s="9"/>
    </row>
    <row r="9" s="2" customFormat="1" ht="105" customHeight="1" spans="1:21">
      <c r="A9" s="9">
        <v>1</v>
      </c>
      <c r="B9" s="9"/>
      <c r="C9" s="9" t="s">
        <v>29</v>
      </c>
      <c r="D9" s="9" t="s">
        <v>30</v>
      </c>
      <c r="E9" s="9" t="s">
        <v>31</v>
      </c>
      <c r="F9" s="9">
        <v>2025</v>
      </c>
      <c r="G9" s="9">
        <v>3150</v>
      </c>
      <c r="H9" s="9"/>
      <c r="I9" s="9">
        <v>2000</v>
      </c>
      <c r="J9" s="9"/>
      <c r="K9" s="9"/>
      <c r="L9" s="9">
        <v>1150</v>
      </c>
      <c r="M9" s="9"/>
      <c r="N9" s="9"/>
      <c r="O9" s="9"/>
      <c r="P9" s="9">
        <v>1150</v>
      </c>
      <c r="Q9" s="9" t="s">
        <v>32</v>
      </c>
      <c r="R9" s="9" t="s">
        <v>33</v>
      </c>
      <c r="S9" s="9" t="s">
        <v>34</v>
      </c>
      <c r="T9" s="9" t="s">
        <v>35</v>
      </c>
      <c r="U9" s="9" t="s">
        <v>36</v>
      </c>
    </row>
    <row r="10" s="2" customFormat="1" ht="82" customHeight="1" spans="1:21">
      <c r="A10" s="9">
        <v>2</v>
      </c>
      <c r="B10" s="9"/>
      <c r="C10" s="9" t="s">
        <v>37</v>
      </c>
      <c r="D10" s="9" t="s">
        <v>38</v>
      </c>
      <c r="E10" s="9" t="s">
        <v>39</v>
      </c>
      <c r="F10" s="9">
        <v>2025</v>
      </c>
      <c r="G10" s="9">
        <v>750</v>
      </c>
      <c r="H10" s="9"/>
      <c r="I10" s="9"/>
      <c r="J10" s="9">
        <v>250</v>
      </c>
      <c r="K10" s="9"/>
      <c r="L10" s="9">
        <v>500</v>
      </c>
      <c r="M10" s="9"/>
      <c r="N10" s="9"/>
      <c r="O10" s="9"/>
      <c r="P10" s="9">
        <v>500</v>
      </c>
      <c r="Q10" s="9" t="s">
        <v>32</v>
      </c>
      <c r="R10" s="9" t="s">
        <v>40</v>
      </c>
      <c r="S10" s="9" t="s">
        <v>41</v>
      </c>
      <c r="T10" s="9" t="s">
        <v>42</v>
      </c>
      <c r="U10" s="9" t="s">
        <v>43</v>
      </c>
    </row>
    <row r="11" s="2" customFormat="1" ht="45" customHeight="1" spans="1:21">
      <c r="A11" s="9" t="s">
        <v>44</v>
      </c>
      <c r="B11" s="9" t="s">
        <v>45</v>
      </c>
      <c r="C11" s="9"/>
      <c r="D11" s="9"/>
      <c r="E11" s="9"/>
      <c r="F11" s="9"/>
      <c r="G11" s="9">
        <v>300</v>
      </c>
      <c r="H11" s="9"/>
      <c r="I11" s="9"/>
      <c r="J11" s="9"/>
      <c r="K11" s="9"/>
      <c r="L11" s="9">
        <v>300</v>
      </c>
      <c r="M11" s="9"/>
      <c r="N11" s="9"/>
      <c r="O11" s="9"/>
      <c r="P11" s="9">
        <v>300</v>
      </c>
      <c r="Q11" s="9"/>
      <c r="R11" s="9"/>
      <c r="S11" s="9"/>
      <c r="T11" s="9"/>
      <c r="U11" s="9"/>
    </row>
    <row r="12" s="2" customFormat="1" ht="82" customHeight="1" spans="1:21">
      <c r="A12" s="9">
        <v>3</v>
      </c>
      <c r="B12" s="9"/>
      <c r="C12" s="9" t="s">
        <v>46</v>
      </c>
      <c r="D12" s="9" t="s">
        <v>47</v>
      </c>
      <c r="E12" s="9" t="s">
        <v>48</v>
      </c>
      <c r="F12" s="9">
        <v>2025</v>
      </c>
      <c r="G12" s="9">
        <v>300</v>
      </c>
      <c r="H12" s="9"/>
      <c r="I12" s="9"/>
      <c r="J12" s="9"/>
      <c r="K12" s="9"/>
      <c r="L12" s="9">
        <v>300</v>
      </c>
      <c r="M12" s="9"/>
      <c r="N12" s="9"/>
      <c r="O12" s="9"/>
      <c r="P12" s="9">
        <v>300</v>
      </c>
      <c r="Q12" s="9" t="s">
        <v>32</v>
      </c>
      <c r="R12" s="9" t="s">
        <v>49</v>
      </c>
      <c r="S12" s="9" t="s">
        <v>50</v>
      </c>
      <c r="T12" s="9" t="s">
        <v>51</v>
      </c>
      <c r="U12" s="9" t="s">
        <v>52</v>
      </c>
    </row>
    <row r="13" s="2" customFormat="1" ht="45" customHeight="1" spans="1:21">
      <c r="A13" s="9" t="s">
        <v>53</v>
      </c>
      <c r="B13" s="9" t="s">
        <v>54</v>
      </c>
      <c r="C13" s="9"/>
      <c r="D13" s="9"/>
      <c r="E13" s="9"/>
      <c r="F13" s="9"/>
      <c r="G13" s="9">
        <f>SUM(G14:G15)</f>
        <v>290</v>
      </c>
      <c r="H13" s="9"/>
      <c r="I13" s="9"/>
      <c r="J13" s="9"/>
      <c r="K13" s="9"/>
      <c r="L13" s="9">
        <f>SUM(L14:L15)</f>
        <v>290</v>
      </c>
      <c r="M13" s="9"/>
      <c r="N13" s="9"/>
      <c r="O13" s="9"/>
      <c r="P13" s="9">
        <f>SUM(P14:P15)</f>
        <v>290</v>
      </c>
      <c r="Q13" s="9"/>
      <c r="R13" s="9"/>
      <c r="S13" s="9"/>
      <c r="T13" s="9"/>
      <c r="U13" s="9"/>
    </row>
    <row r="14" s="2" customFormat="1" ht="82" customHeight="1" spans="1:21">
      <c r="A14" s="9">
        <v>4</v>
      </c>
      <c r="B14" s="9"/>
      <c r="C14" s="9" t="s">
        <v>55</v>
      </c>
      <c r="D14" s="9" t="s">
        <v>56</v>
      </c>
      <c r="E14" s="9" t="s">
        <v>31</v>
      </c>
      <c r="F14" s="9">
        <v>2025</v>
      </c>
      <c r="G14" s="9">
        <v>150</v>
      </c>
      <c r="H14" s="9"/>
      <c r="I14" s="9"/>
      <c r="J14" s="9"/>
      <c r="K14" s="9"/>
      <c r="L14" s="9">
        <v>150</v>
      </c>
      <c r="M14" s="9"/>
      <c r="N14" s="9"/>
      <c r="O14" s="9"/>
      <c r="P14" s="9">
        <v>150</v>
      </c>
      <c r="Q14" s="9" t="s">
        <v>32</v>
      </c>
      <c r="R14" s="9" t="s">
        <v>57</v>
      </c>
      <c r="S14" s="9" t="s">
        <v>58</v>
      </c>
      <c r="T14" s="9" t="s">
        <v>59</v>
      </c>
      <c r="U14" s="9"/>
    </row>
    <row r="15" s="1" customFormat="1" ht="61" customHeight="1" spans="1:21">
      <c r="A15" s="9">
        <v>5</v>
      </c>
      <c r="B15" s="9"/>
      <c r="C15" s="9" t="s">
        <v>60</v>
      </c>
      <c r="D15" s="9" t="s">
        <v>61</v>
      </c>
      <c r="E15" s="9" t="s">
        <v>62</v>
      </c>
      <c r="F15" s="9">
        <v>2025</v>
      </c>
      <c r="G15" s="9">
        <v>140</v>
      </c>
      <c r="H15" s="9"/>
      <c r="I15" s="9"/>
      <c r="J15" s="9"/>
      <c r="K15" s="9"/>
      <c r="L15" s="9">
        <v>140</v>
      </c>
      <c r="M15" s="9"/>
      <c r="N15" s="9"/>
      <c r="O15" s="9"/>
      <c r="P15" s="9">
        <v>140</v>
      </c>
      <c r="Q15" s="9" t="s">
        <v>32</v>
      </c>
      <c r="R15" s="9" t="s">
        <v>63</v>
      </c>
      <c r="S15" s="9" t="s">
        <v>64</v>
      </c>
      <c r="T15" s="9" t="s">
        <v>65</v>
      </c>
      <c r="U15" s="9"/>
    </row>
    <row r="16" s="2" customFormat="1" ht="45" customHeight="1" spans="1:21">
      <c r="A16" s="9" t="s">
        <v>66</v>
      </c>
      <c r="B16" s="9" t="s">
        <v>67</v>
      </c>
      <c r="C16" s="9"/>
      <c r="D16" s="9"/>
      <c r="E16" s="9"/>
      <c r="F16" s="9"/>
      <c r="G16" s="9">
        <v>215</v>
      </c>
      <c r="H16" s="9"/>
      <c r="I16" s="9">
        <v>15</v>
      </c>
      <c r="J16" s="9"/>
      <c r="K16" s="9"/>
      <c r="L16" s="9">
        <v>200</v>
      </c>
      <c r="M16" s="9"/>
      <c r="N16" s="9"/>
      <c r="O16" s="9"/>
      <c r="P16" s="9">
        <v>200</v>
      </c>
      <c r="Q16" s="9"/>
      <c r="R16" s="9"/>
      <c r="S16" s="9"/>
      <c r="T16" s="9"/>
      <c r="U16" s="9"/>
    </row>
    <row r="17" s="2" customFormat="1" ht="106" customHeight="1" spans="1:21">
      <c r="A17" s="9">
        <v>6</v>
      </c>
      <c r="B17" s="9"/>
      <c r="C17" s="9" t="s">
        <v>68</v>
      </c>
      <c r="D17" s="9" t="s">
        <v>69</v>
      </c>
      <c r="E17" s="9" t="s">
        <v>70</v>
      </c>
      <c r="F17" s="9">
        <v>2025</v>
      </c>
      <c r="G17" s="9">
        <v>215</v>
      </c>
      <c r="H17" s="9"/>
      <c r="I17" s="9">
        <v>15</v>
      </c>
      <c r="J17" s="9"/>
      <c r="K17" s="9"/>
      <c r="L17" s="9">
        <v>200</v>
      </c>
      <c r="M17" s="9"/>
      <c r="N17" s="9"/>
      <c r="O17" s="9"/>
      <c r="P17" s="9">
        <v>200</v>
      </c>
      <c r="Q17" s="9" t="s">
        <v>32</v>
      </c>
      <c r="R17" s="9" t="s">
        <v>71</v>
      </c>
      <c r="S17" s="9" t="s">
        <v>71</v>
      </c>
      <c r="T17" s="9" t="s">
        <v>72</v>
      </c>
      <c r="U17" s="9"/>
    </row>
    <row r="18" s="2" customFormat="1" ht="45" customHeight="1" spans="1:21">
      <c r="A18" s="9" t="s">
        <v>73</v>
      </c>
      <c r="B18" s="9" t="s">
        <v>74</v>
      </c>
      <c r="C18" s="9"/>
      <c r="D18" s="9"/>
      <c r="E18" s="9"/>
      <c r="F18" s="9"/>
      <c r="G18" s="9">
        <v>300</v>
      </c>
      <c r="H18" s="9"/>
      <c r="I18" s="9"/>
      <c r="J18" s="9"/>
      <c r="K18" s="9"/>
      <c r="L18" s="9">
        <v>300</v>
      </c>
      <c r="M18" s="9"/>
      <c r="N18" s="9"/>
      <c r="O18" s="9"/>
      <c r="P18" s="9">
        <v>300</v>
      </c>
      <c r="Q18" s="9"/>
      <c r="R18" s="9"/>
      <c r="S18" s="9"/>
      <c r="T18" s="9"/>
      <c r="U18" s="9"/>
    </row>
    <row r="19" s="2" customFormat="1" ht="82" customHeight="1" spans="1:21">
      <c r="A19" s="9">
        <v>7</v>
      </c>
      <c r="B19" s="9"/>
      <c r="C19" s="9" t="s">
        <v>75</v>
      </c>
      <c r="D19" s="9" t="s">
        <v>76</v>
      </c>
      <c r="E19" s="9" t="s">
        <v>70</v>
      </c>
      <c r="F19" s="9">
        <v>2025</v>
      </c>
      <c r="G19" s="9">
        <v>300</v>
      </c>
      <c r="H19" s="9"/>
      <c r="I19" s="9"/>
      <c r="J19" s="9"/>
      <c r="K19" s="9"/>
      <c r="L19" s="9">
        <v>300</v>
      </c>
      <c r="M19" s="9"/>
      <c r="N19" s="9"/>
      <c r="O19" s="9"/>
      <c r="P19" s="9">
        <v>300</v>
      </c>
      <c r="Q19" s="9" t="s">
        <v>32</v>
      </c>
      <c r="R19" s="9" t="s">
        <v>77</v>
      </c>
      <c r="S19" s="9" t="s">
        <v>78</v>
      </c>
      <c r="T19" s="9" t="s">
        <v>79</v>
      </c>
      <c r="U19" s="9"/>
    </row>
    <row r="20" s="2" customFormat="1" ht="45" customHeight="1" spans="1:21">
      <c r="A20" s="9" t="s">
        <v>80</v>
      </c>
      <c r="B20" s="9" t="s">
        <v>81</v>
      </c>
      <c r="C20" s="9"/>
      <c r="D20" s="9"/>
      <c r="E20" s="9"/>
      <c r="F20" s="9"/>
      <c r="G20" s="9">
        <f>SUM(G21:G24)</f>
        <v>18410</v>
      </c>
      <c r="H20" s="9"/>
      <c r="I20" s="9">
        <v>15927.7</v>
      </c>
      <c r="J20" s="9"/>
      <c r="K20" s="9"/>
      <c r="L20" s="9">
        <f t="shared" ref="H20:P20" si="1">SUM(L21:L24)</f>
        <v>2482.310194</v>
      </c>
      <c r="M20" s="9">
        <f t="shared" si="1"/>
        <v>400</v>
      </c>
      <c r="N20" s="9">
        <f t="shared" si="1"/>
        <v>870</v>
      </c>
      <c r="O20" s="9">
        <f t="shared" si="1"/>
        <v>52.310194</v>
      </c>
      <c r="P20" s="9">
        <f t="shared" si="1"/>
        <v>1160</v>
      </c>
      <c r="Q20" s="9"/>
      <c r="R20" s="9"/>
      <c r="S20" s="9"/>
      <c r="T20" s="9"/>
      <c r="U20" s="9"/>
    </row>
    <row r="21" s="3" customFormat="1" ht="61" customHeight="1" spans="1:21">
      <c r="A21" s="9">
        <v>8</v>
      </c>
      <c r="B21" s="9"/>
      <c r="C21" s="9" t="s">
        <v>82</v>
      </c>
      <c r="D21" s="9" t="s">
        <v>83</v>
      </c>
      <c r="E21" s="9" t="s">
        <v>31</v>
      </c>
      <c r="F21" s="9">
        <v>2025</v>
      </c>
      <c r="G21" s="9">
        <v>50</v>
      </c>
      <c r="H21" s="9"/>
      <c r="I21" s="9"/>
      <c r="J21" s="9"/>
      <c r="K21" s="9"/>
      <c r="L21" s="9">
        <v>50</v>
      </c>
      <c r="M21" s="9"/>
      <c r="N21" s="9"/>
      <c r="O21" s="9"/>
      <c r="P21" s="9">
        <v>50</v>
      </c>
      <c r="Q21" s="9" t="s">
        <v>32</v>
      </c>
      <c r="R21" s="9" t="s">
        <v>84</v>
      </c>
      <c r="S21" s="9" t="s">
        <v>84</v>
      </c>
      <c r="T21" s="9" t="s">
        <v>85</v>
      </c>
      <c r="U21" s="9"/>
    </row>
    <row r="22" s="3" customFormat="1" ht="61" customHeight="1" spans="1:21">
      <c r="A22" s="9">
        <v>9</v>
      </c>
      <c r="B22" s="9"/>
      <c r="C22" s="9" t="s">
        <v>86</v>
      </c>
      <c r="D22" s="9" t="s">
        <v>87</v>
      </c>
      <c r="E22" s="9" t="s">
        <v>88</v>
      </c>
      <c r="F22" s="9">
        <v>2025</v>
      </c>
      <c r="G22" s="9">
        <v>50</v>
      </c>
      <c r="H22" s="9"/>
      <c r="I22" s="9"/>
      <c r="J22" s="9"/>
      <c r="K22" s="9"/>
      <c r="L22" s="9">
        <v>50</v>
      </c>
      <c r="M22" s="9"/>
      <c r="N22" s="9"/>
      <c r="O22" s="9"/>
      <c r="P22" s="9">
        <v>50</v>
      </c>
      <c r="Q22" s="9" t="s">
        <v>32</v>
      </c>
      <c r="R22" s="9" t="s">
        <v>89</v>
      </c>
      <c r="S22" s="9" t="s">
        <v>88</v>
      </c>
      <c r="T22" s="9" t="s">
        <v>90</v>
      </c>
      <c r="U22" s="9" t="s">
        <v>88</v>
      </c>
    </row>
    <row r="23" s="3" customFormat="1" ht="84" customHeight="1" spans="1:21">
      <c r="A23" s="9">
        <v>10</v>
      </c>
      <c r="B23" s="9"/>
      <c r="C23" s="9" t="s">
        <v>91</v>
      </c>
      <c r="D23" s="9" t="s">
        <v>92</v>
      </c>
      <c r="E23" s="9" t="s">
        <v>88</v>
      </c>
      <c r="F23" s="9">
        <v>2025</v>
      </c>
      <c r="G23" s="9">
        <v>150</v>
      </c>
      <c r="H23" s="9"/>
      <c r="I23" s="9"/>
      <c r="J23" s="9"/>
      <c r="K23" s="9"/>
      <c r="L23" s="9">
        <v>150</v>
      </c>
      <c r="M23" s="9"/>
      <c r="N23" s="9"/>
      <c r="O23" s="9"/>
      <c r="P23" s="9">
        <v>150</v>
      </c>
      <c r="Q23" s="9" t="s">
        <v>32</v>
      </c>
      <c r="R23" s="9" t="s">
        <v>89</v>
      </c>
      <c r="S23" s="9" t="s">
        <v>88</v>
      </c>
      <c r="T23" s="9" t="s">
        <v>93</v>
      </c>
      <c r="U23" s="9" t="s">
        <v>88</v>
      </c>
    </row>
    <row r="24" s="4" customFormat="1" ht="67" customHeight="1" spans="1:21">
      <c r="A24" s="9">
        <v>11</v>
      </c>
      <c r="B24" s="9"/>
      <c r="C24" s="9" t="s">
        <v>94</v>
      </c>
      <c r="D24" s="9" t="s">
        <v>95</v>
      </c>
      <c r="E24" s="9" t="s">
        <v>39</v>
      </c>
      <c r="F24" s="9">
        <v>2025</v>
      </c>
      <c r="G24" s="9">
        <v>18160</v>
      </c>
      <c r="H24" s="9"/>
      <c r="I24" s="9">
        <v>15927.7</v>
      </c>
      <c r="J24" s="9"/>
      <c r="K24" s="9"/>
      <c r="L24" s="9">
        <f>SUM(M24:P24)</f>
        <v>2232.310194</v>
      </c>
      <c r="M24" s="9">
        <v>400</v>
      </c>
      <c r="N24" s="9">
        <v>870</v>
      </c>
      <c r="O24" s="9">
        <v>52.310194</v>
      </c>
      <c r="P24" s="9">
        <v>910</v>
      </c>
      <c r="Q24" s="9" t="s">
        <v>32</v>
      </c>
      <c r="R24" s="9" t="s">
        <v>96</v>
      </c>
      <c r="S24" s="9" t="s">
        <v>97</v>
      </c>
      <c r="T24" s="9" t="s">
        <v>98</v>
      </c>
      <c r="U24" s="9" t="s">
        <v>63</v>
      </c>
    </row>
  </sheetData>
  <mergeCells count="21">
    <mergeCell ref="A1:B1"/>
    <mergeCell ref="A2:U2"/>
    <mergeCell ref="A3:U3"/>
    <mergeCell ref="H4:P4"/>
    <mergeCell ref="L5:P5"/>
    <mergeCell ref="A4:A6"/>
    <mergeCell ref="B4:B6"/>
    <mergeCell ref="C4:C6"/>
    <mergeCell ref="D4:D6"/>
    <mergeCell ref="E4:E6"/>
    <mergeCell ref="F4:F6"/>
    <mergeCell ref="G4:G6"/>
    <mergeCell ref="H5:H6"/>
    <mergeCell ref="I5:I6"/>
    <mergeCell ref="J5:J6"/>
    <mergeCell ref="K5:K6"/>
    <mergeCell ref="Q4:Q6"/>
    <mergeCell ref="R4:R6"/>
    <mergeCell ref="S4:S6"/>
    <mergeCell ref="T4:T6"/>
    <mergeCell ref="U4:U6"/>
  </mergeCell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唐梦平</dc:creator>
  <cp:lastModifiedBy>阿水</cp:lastModifiedBy>
  <dcterms:created xsi:type="dcterms:W3CDTF">2025-01-24T07:13:00Z</dcterms:created>
  <dcterms:modified xsi:type="dcterms:W3CDTF">2025-02-27T08:56:08Z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52B924D6E6484D529EC3DA287025EED1_13</vt:lpwstr>
  </property>
  <property fmtid="{D5CDD505-2E9C-101B-9397-08002B2CF9AE}" pid="3" name="KSOProductBuildVer">
    <vt:lpwstr>2052-12.1.0.20305</vt:lpwstr>
  </property>
</Properties>
</file>