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80569\Desktop\"/>
    </mc:Choice>
  </mc:AlternateContent>
  <xr:revisionPtr revIDLastSave="0" documentId="13_ncr:1_{E407C1CE-E05F-403C-9650-BE2742E68454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I27" i="1" l="1"/>
  <c r="G27" i="1"/>
  <c r="I23" i="1"/>
  <c r="I6" i="1" s="1"/>
  <c r="H23" i="1"/>
  <c r="H6" i="1" s="1"/>
  <c r="G23" i="1"/>
  <c r="G20" i="1"/>
  <c r="G15" i="1"/>
  <c r="G7" i="1"/>
  <c r="G6" i="1" s="1"/>
  <c r="G5" i="1" s="1"/>
</calcChain>
</file>

<file path=xl/sharedStrings.xml><?xml version="1.0" encoding="utf-8"?>
<sst xmlns="http://schemas.openxmlformats.org/spreadsheetml/2006/main" count="125" uniqueCount="97">
  <si>
    <t>峨边彝族自治县2024年市中区援彝资金项目清单
（送审稿）</t>
  </si>
  <si>
    <t xml:space="preserve">    填报单位（盖章）：                                                                      单位：万元                                                                                                                                                                                           </t>
  </si>
  <si>
    <t>序号</t>
  </si>
  <si>
    <t>类别</t>
  </si>
  <si>
    <t>项目名称</t>
  </si>
  <si>
    <t>建设内容及规模</t>
  </si>
  <si>
    <t>建设年限</t>
  </si>
  <si>
    <t>建设地点</t>
  </si>
  <si>
    <t>总投资</t>
  </si>
  <si>
    <t>其中</t>
  </si>
  <si>
    <t>责任单位</t>
  </si>
  <si>
    <t xml:space="preserve"> 实施主体</t>
  </si>
  <si>
    <t>备注</t>
  </si>
  <si>
    <t>上年结余</t>
  </si>
  <si>
    <r>
      <rPr>
        <b/>
        <sz val="10"/>
        <rFont val="Times New Roman"/>
        <family val="1"/>
      </rPr>
      <t>2024</t>
    </r>
    <r>
      <rPr>
        <b/>
        <sz val="10"/>
        <rFont val="宋体"/>
        <charset val="134"/>
      </rPr>
      <t>年拟安排帮扶资金</t>
    </r>
  </si>
  <si>
    <t>预算  资金</t>
  </si>
  <si>
    <t>合计</t>
  </si>
  <si>
    <t>一</t>
  </si>
  <si>
    <t>产业合作</t>
  </si>
  <si>
    <t>五渡镇新茶村产业提升项目</t>
  </si>
  <si>
    <t>五渡镇林竹产业路建设。</t>
  </si>
  <si>
    <t>峨边彝族自治县农业局</t>
  </si>
  <si>
    <t>峨边彝族自治县五渡镇</t>
  </si>
  <si>
    <t>沙坪镇雪山村油茶产业发展项目</t>
  </si>
  <si>
    <t>沙坪镇雪山村油茶种植及完善配套设施。</t>
  </si>
  <si>
    <t>沙坪镇</t>
  </si>
  <si>
    <t>峨边彝族自治县林业局</t>
  </si>
  <si>
    <t>峨边彝族自治县沙坪镇</t>
  </si>
  <si>
    <t>大堡“粮渔”现代农业产业园区建设</t>
  </si>
  <si>
    <t>大堡“粮渔”现代农业产业园区提升及配套基础设施完善。</t>
  </si>
  <si>
    <t>大堡镇</t>
  </si>
  <si>
    <t>峨边彝族自治县大堡镇</t>
  </si>
  <si>
    <t>二</t>
  </si>
  <si>
    <t>劳务协作</t>
  </si>
  <si>
    <t>县外就业转移</t>
  </si>
  <si>
    <t>转移40名峨边彝族自治县劳动力到县域外实现就业。</t>
  </si>
  <si>
    <t>峨边彝族自治县</t>
  </si>
  <si>
    <t>峨边彝族自治县、市中区人力资源社会保障局</t>
  </si>
  <si>
    <t>技能提升培训</t>
  </si>
  <si>
    <t>对50名峨边彝族自治县农村劳动力进行就业技能培训。</t>
  </si>
  <si>
    <t>定期开展送岗下乡</t>
  </si>
  <si>
    <t>到峨边彝族自治县组织开展2场以上送岗下乡。</t>
  </si>
  <si>
    <t>三</t>
  </si>
  <si>
    <t>人才培育</t>
  </si>
  <si>
    <t>干部人才顶岗锻炼项目</t>
  </si>
  <si>
    <t>选派峨边彝族自治县干部人才到市中区顶岗锻炼或短期培训20人次以上。</t>
  </si>
  <si>
    <t>市中区</t>
  </si>
  <si>
    <t>峨边彝族自治县委、 市中区委组织部</t>
  </si>
  <si>
    <t>峨边彝族自治县委 、市中区委组织部</t>
  </si>
  <si>
    <t>峨边-市中区干部培育提能项目</t>
  </si>
  <si>
    <t>对峨边党政干部开展培训50人次以上。</t>
  </si>
  <si>
    <t>组团式帮扶（教育）项目</t>
  </si>
  <si>
    <t>用于开展课题研究、专题讲座、师生帮扶结对、家校共育活动，指导学生参加各类比赛等工作经费。</t>
  </si>
  <si>
    <t>峨边彝族自治县教育局</t>
  </si>
  <si>
    <t>峨边中学</t>
  </si>
  <si>
    <t>组团式帮扶（医疗）项目</t>
  </si>
  <si>
    <t>用于医疗中层干部及后备干部培训，业务研讨和交流学习，乡村巡回诊疗等活动。</t>
  </si>
  <si>
    <t>峨边彝族自治县卫生健康局</t>
  </si>
  <si>
    <t>峨边彝族自治县人民医院</t>
  </si>
  <si>
    <t>四</t>
  </si>
  <si>
    <t>片区任务</t>
  </si>
  <si>
    <t>消费帮扶</t>
  </si>
  <si>
    <t>农产品推销帮扶项目</t>
  </si>
  <si>
    <t>帮扶峨边拓宽蔬果等农产品销售渠道、农产品推销展销宣传等。</t>
  </si>
  <si>
    <t>峨边彝族自治县文体旅局</t>
  </si>
  <si>
    <t>移风易俗</t>
  </si>
  <si>
    <t>参与移风易俗，改变彝区陋习补助项目</t>
  </si>
  <si>
    <t>参与移风易俗宣传、帮助彝区打造集中办理红白喜事场地及所需餐具，规范陋习。</t>
  </si>
  <si>
    <t>峨边彝族自治县民宗局</t>
  </si>
  <si>
    <t>五</t>
  </si>
  <si>
    <t>改善民生</t>
  </si>
  <si>
    <t>民生项目</t>
  </si>
  <si>
    <t>九年一贯制学校建设项目</t>
  </si>
  <si>
    <t>与东西协作共同参与建设1所九年一贯制学校，并配套相关设施。</t>
  </si>
  <si>
    <t>峨边彝族自治县住建局</t>
  </si>
  <si>
    <t>峨边彝族自治教育局</t>
  </si>
  <si>
    <t>县中医医院能力提升项目</t>
  </si>
  <si>
    <t>为县中医医院购置腹腔镜一套。</t>
  </si>
  <si>
    <t>峨边彝族自治县中医医院</t>
  </si>
  <si>
    <t>县人民医院设备购置项目</t>
  </si>
  <si>
    <t>为县人民医院购置椎间孔镜手术系统一套。</t>
  </si>
  <si>
    <t>六</t>
  </si>
  <si>
    <t>补齐基础短板及拓展基层治理</t>
  </si>
  <si>
    <t>农村危房改造</t>
  </si>
  <si>
    <t>农村危房改造项目</t>
  </si>
  <si>
    <t>参与峨边彝族自治县农村危房改造。</t>
  </si>
  <si>
    <t>饮用水工程</t>
  </si>
  <si>
    <t>全县饮用水提升补短项目-大堡镇供水站净水设施提升工程</t>
  </si>
  <si>
    <t>参与峨边彝族自治县大堡镇供水站水质提升，安装超滤膜及附属设施。</t>
  </si>
  <si>
    <t>峨边彝族自治县水务局</t>
  </si>
  <si>
    <t xml:space="preserve">峨边彝族自治县大堡镇 </t>
  </si>
  <si>
    <t>农村客运提升</t>
  </si>
  <si>
    <t>城乡一体化站台建设项目</t>
  </si>
  <si>
    <t>维修维护县内150余个招呼站牌、新建改建、扩建客运招呼站牌。</t>
  </si>
  <si>
    <t>峨边彝族自治县交通运输局</t>
  </si>
  <si>
    <t>五渡镇</t>
    <phoneticPr fontId="11" type="noConversion"/>
  </si>
  <si>
    <t>峨边彝族自治县林业局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</si>
</sst>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1"/>
      <name val="宋体"/>
      <charset val="134"/>
    </font>
    <font>
      <b/>
      <sz val="10"/>
      <name val="仿宋_GB2312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  <scheme val="minor"/>
    </font>
    <font>
      <b/>
      <sz val="10"/>
      <name val="Times New Roman"/>
      <family val="1"/>
    </font>
    <font>
      <sz val="9"/>
      <name val="宋体"/>
      <charset val="134"/>
      <scheme val="minor"/>
    </font>
    <font>
      <sz val="12"/>
      <name val="宋体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1" fillId="0" borderId="6" xfId="0" applyFont="1" applyBorder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0" borderId="9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0"/>
  <sheetViews>
    <sheetView tabSelected="1" workbookViewId="0">
      <selection activeCell="J8" sqref="J8"/>
    </sheetView>
  </sheetViews>
  <sheetFormatPr defaultColWidth="9" defaultRowHeight="13.5" x14ac:dyDescent="0.3"/>
  <cols>
    <col min="1" max="1" width="6.265625" style="1" customWidth="1"/>
    <col min="2" max="2" width="14.46484375" style="1" customWidth="1"/>
    <col min="3" max="3" width="30.59765625" style="1" customWidth="1"/>
    <col min="4" max="4" width="49.1328125" style="1" customWidth="1"/>
    <col min="5" max="5" width="8.265625" style="1" customWidth="1"/>
    <col min="6" max="6" width="20.73046875" style="1" customWidth="1"/>
    <col min="7" max="7" width="8.46484375" style="1" customWidth="1"/>
    <col min="8" max="8" width="6.1328125" style="1" customWidth="1"/>
    <col min="9" max="9" width="8.73046875" style="1" customWidth="1"/>
    <col min="10" max="11" width="21.73046875" style="1" customWidth="1"/>
    <col min="12" max="12" width="5.265625" style="1" customWidth="1"/>
    <col min="13" max="16384" width="9" style="1"/>
  </cols>
  <sheetData>
    <row r="1" spans="1:12" ht="61.05" customHeight="1" x14ac:dyDescent="0.3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2" ht="31.05" customHeight="1" x14ac:dyDescent="0.3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</row>
    <row r="3" spans="1:12" ht="25.05" customHeight="1" x14ac:dyDescent="0.3">
      <c r="A3" s="60" t="s">
        <v>2</v>
      </c>
      <c r="B3" s="60" t="s">
        <v>3</v>
      </c>
      <c r="C3" s="60" t="s">
        <v>4</v>
      </c>
      <c r="D3" s="63" t="s">
        <v>5</v>
      </c>
      <c r="E3" s="63" t="s">
        <v>6</v>
      </c>
      <c r="F3" s="54" t="s">
        <v>7</v>
      </c>
      <c r="G3" s="60" t="s">
        <v>8</v>
      </c>
      <c r="H3" s="63" t="s">
        <v>9</v>
      </c>
      <c r="I3" s="64"/>
      <c r="J3" s="54" t="s">
        <v>10</v>
      </c>
      <c r="K3" s="54" t="s">
        <v>11</v>
      </c>
      <c r="L3" s="49" t="s">
        <v>12</v>
      </c>
    </row>
    <row r="4" spans="1:12" ht="45" customHeight="1" x14ac:dyDescent="0.3">
      <c r="A4" s="60"/>
      <c r="B4" s="60"/>
      <c r="C4" s="60"/>
      <c r="D4" s="63"/>
      <c r="E4" s="63"/>
      <c r="F4" s="55"/>
      <c r="G4" s="60"/>
      <c r="H4" s="2" t="s">
        <v>13</v>
      </c>
      <c r="I4" s="30" t="s">
        <v>14</v>
      </c>
      <c r="J4" s="55"/>
      <c r="K4" s="55"/>
      <c r="L4" s="50"/>
    </row>
    <row r="5" spans="1:12" ht="33" customHeight="1" x14ac:dyDescent="0.3">
      <c r="A5" s="3" t="s">
        <v>15</v>
      </c>
      <c r="B5" s="3"/>
      <c r="C5" s="3"/>
      <c r="D5" s="4"/>
      <c r="E5" s="5"/>
      <c r="F5" s="6"/>
      <c r="G5" s="4">
        <f>G6</f>
        <v>26355.5</v>
      </c>
      <c r="H5" s="4">
        <v>14</v>
      </c>
      <c r="I5" s="4">
        <v>750</v>
      </c>
      <c r="J5" s="6"/>
      <c r="K5" s="6"/>
      <c r="L5" s="7"/>
    </row>
    <row r="6" spans="1:12" ht="27" customHeight="1" x14ac:dyDescent="0.3">
      <c r="A6" s="4" t="s">
        <v>16</v>
      </c>
      <c r="B6" s="7"/>
      <c r="C6" s="4"/>
      <c r="D6" s="8"/>
      <c r="E6" s="9"/>
      <c r="F6" s="6"/>
      <c r="G6" s="4">
        <f t="shared" ref="G6:I6" si="0">G7+G11+G15+G20+G23+G27</f>
        <v>26355.5</v>
      </c>
      <c r="H6" s="4">
        <f t="shared" si="0"/>
        <v>14</v>
      </c>
      <c r="I6" s="4">
        <f t="shared" si="0"/>
        <v>750</v>
      </c>
      <c r="J6" s="6"/>
      <c r="K6" s="6"/>
      <c r="L6" s="7"/>
    </row>
    <row r="7" spans="1:12" ht="30" customHeight="1" x14ac:dyDescent="0.3">
      <c r="A7" s="10" t="s">
        <v>17</v>
      </c>
      <c r="B7" s="10" t="s">
        <v>18</v>
      </c>
      <c r="C7" s="11"/>
      <c r="D7" s="12"/>
      <c r="E7" s="12"/>
      <c r="F7" s="11"/>
      <c r="G7" s="11">
        <f>G8+G9+G10</f>
        <v>1009</v>
      </c>
      <c r="H7" s="11"/>
      <c r="I7" s="11">
        <v>377</v>
      </c>
      <c r="J7" s="11"/>
      <c r="K7" s="31"/>
      <c r="L7" s="32"/>
    </row>
    <row r="8" spans="1:12" ht="33" customHeight="1" x14ac:dyDescent="0.3">
      <c r="A8" s="13">
        <v>1</v>
      </c>
      <c r="B8" s="14" t="s">
        <v>18</v>
      </c>
      <c r="C8" s="12" t="s">
        <v>19</v>
      </c>
      <c r="D8" s="15" t="s">
        <v>20</v>
      </c>
      <c r="E8" s="51">
        <v>2024</v>
      </c>
      <c r="F8" s="45" t="s">
        <v>95</v>
      </c>
      <c r="G8" s="12">
        <v>480</v>
      </c>
      <c r="H8" s="12"/>
      <c r="I8" s="33">
        <v>200</v>
      </c>
      <c r="J8" s="65" t="s">
        <v>96</v>
      </c>
      <c r="K8" s="34" t="s">
        <v>22</v>
      </c>
      <c r="L8" s="35"/>
    </row>
    <row r="9" spans="1:12" ht="33" customHeight="1" x14ac:dyDescent="0.3">
      <c r="A9" s="13">
        <v>2</v>
      </c>
      <c r="B9" s="14" t="s">
        <v>18</v>
      </c>
      <c r="C9" s="12" t="s">
        <v>23</v>
      </c>
      <c r="D9" s="15" t="s">
        <v>24</v>
      </c>
      <c r="E9" s="52"/>
      <c r="F9" s="12" t="s">
        <v>25</v>
      </c>
      <c r="G9" s="12">
        <v>29</v>
      </c>
      <c r="H9" s="12"/>
      <c r="I9" s="14">
        <v>29</v>
      </c>
      <c r="J9" s="34" t="s">
        <v>26</v>
      </c>
      <c r="K9" s="34" t="s">
        <v>27</v>
      </c>
      <c r="L9" s="36"/>
    </row>
    <row r="10" spans="1:12" ht="30" customHeight="1" x14ac:dyDescent="0.3">
      <c r="A10" s="13">
        <v>3</v>
      </c>
      <c r="B10" s="14" t="s">
        <v>18</v>
      </c>
      <c r="C10" s="12" t="s">
        <v>28</v>
      </c>
      <c r="D10" s="15" t="s">
        <v>29</v>
      </c>
      <c r="E10" s="58"/>
      <c r="F10" s="12" t="s">
        <v>30</v>
      </c>
      <c r="G10" s="12">
        <v>500</v>
      </c>
      <c r="H10" s="12"/>
      <c r="I10" s="12">
        <v>148</v>
      </c>
      <c r="J10" s="34" t="s">
        <v>21</v>
      </c>
      <c r="K10" s="34" t="s">
        <v>31</v>
      </c>
      <c r="L10" s="37"/>
    </row>
    <row r="11" spans="1:12" ht="30" customHeight="1" x14ac:dyDescent="0.3">
      <c r="A11" s="17" t="s">
        <v>32</v>
      </c>
      <c r="B11" s="17" t="s">
        <v>33</v>
      </c>
      <c r="C11" s="16"/>
      <c r="D11" s="18"/>
      <c r="E11" s="16"/>
      <c r="F11" s="16"/>
      <c r="G11" s="19">
        <v>22</v>
      </c>
      <c r="H11" s="19"/>
      <c r="I11" s="19">
        <v>22</v>
      </c>
      <c r="J11" s="20"/>
      <c r="K11" s="34"/>
      <c r="L11" s="38"/>
    </row>
    <row r="12" spans="1:12" ht="30" customHeight="1" x14ac:dyDescent="0.3">
      <c r="A12" s="14">
        <v>1</v>
      </c>
      <c r="B12" s="14" t="s">
        <v>33</v>
      </c>
      <c r="C12" s="12" t="s">
        <v>34</v>
      </c>
      <c r="D12" s="15" t="s">
        <v>35</v>
      </c>
      <c r="E12" s="51">
        <v>2024</v>
      </c>
      <c r="F12" s="51" t="s">
        <v>36</v>
      </c>
      <c r="G12" s="53">
        <v>22</v>
      </c>
      <c r="H12" s="46"/>
      <c r="I12" s="53">
        <v>22</v>
      </c>
      <c r="J12" s="46" t="s">
        <v>37</v>
      </c>
      <c r="K12" s="46" t="s">
        <v>37</v>
      </c>
      <c r="L12" s="28"/>
    </row>
    <row r="13" spans="1:12" ht="30" customHeight="1" x14ac:dyDescent="0.3">
      <c r="A13" s="14">
        <v>2</v>
      </c>
      <c r="B13" s="14" t="s">
        <v>33</v>
      </c>
      <c r="C13" s="12" t="s">
        <v>38</v>
      </c>
      <c r="D13" s="15" t="s">
        <v>39</v>
      </c>
      <c r="E13" s="52"/>
      <c r="F13" s="52"/>
      <c r="G13" s="53"/>
      <c r="H13" s="47"/>
      <c r="I13" s="53"/>
      <c r="J13" s="47"/>
      <c r="K13" s="47"/>
      <c r="L13" s="29"/>
    </row>
    <row r="14" spans="1:12" ht="30" customHeight="1" x14ac:dyDescent="0.3">
      <c r="A14" s="14">
        <v>3</v>
      </c>
      <c r="B14" s="14" t="s">
        <v>33</v>
      </c>
      <c r="C14" s="12" t="s">
        <v>40</v>
      </c>
      <c r="D14" s="15" t="s">
        <v>41</v>
      </c>
      <c r="E14" s="58"/>
      <c r="F14" s="58"/>
      <c r="G14" s="53"/>
      <c r="H14" s="48"/>
      <c r="I14" s="53"/>
      <c r="J14" s="48"/>
      <c r="K14" s="48"/>
      <c r="L14" s="39"/>
    </row>
    <row r="15" spans="1:12" ht="30" customHeight="1" x14ac:dyDescent="0.3">
      <c r="A15" s="17" t="s">
        <v>42</v>
      </c>
      <c r="B15" s="17" t="s">
        <v>43</v>
      </c>
      <c r="C15" s="16"/>
      <c r="D15" s="18"/>
      <c r="E15" s="16"/>
      <c r="F15" s="16"/>
      <c r="G15" s="19">
        <f>G16+G18+G19</f>
        <v>50</v>
      </c>
      <c r="H15" s="19"/>
      <c r="I15" s="19">
        <v>50</v>
      </c>
      <c r="J15" s="14"/>
      <c r="K15" s="14"/>
      <c r="L15" s="29"/>
    </row>
    <row r="16" spans="1:12" ht="31.05" customHeight="1" x14ac:dyDescent="0.3">
      <c r="A16" s="14">
        <v>1</v>
      </c>
      <c r="B16" s="14" t="s">
        <v>43</v>
      </c>
      <c r="C16" s="12" t="s">
        <v>44</v>
      </c>
      <c r="D16" s="15" t="s">
        <v>45</v>
      </c>
      <c r="E16" s="51">
        <v>2024</v>
      </c>
      <c r="F16" s="59" t="s">
        <v>46</v>
      </c>
      <c r="G16" s="59">
        <v>10</v>
      </c>
      <c r="H16" s="51"/>
      <c r="I16" s="51">
        <v>10</v>
      </c>
      <c r="J16" s="56" t="s">
        <v>47</v>
      </c>
      <c r="K16" s="47" t="s">
        <v>48</v>
      </c>
      <c r="L16" s="40"/>
    </row>
    <row r="17" spans="1:12" ht="28.05" customHeight="1" x14ac:dyDescent="0.3">
      <c r="A17" s="14">
        <v>2</v>
      </c>
      <c r="B17" s="14" t="s">
        <v>43</v>
      </c>
      <c r="C17" s="12" t="s">
        <v>49</v>
      </c>
      <c r="D17" s="15" t="s">
        <v>50</v>
      </c>
      <c r="E17" s="52"/>
      <c r="F17" s="59"/>
      <c r="G17" s="59"/>
      <c r="H17" s="52"/>
      <c r="I17" s="52"/>
      <c r="J17" s="57"/>
      <c r="K17" s="48"/>
      <c r="L17" s="29"/>
    </row>
    <row r="18" spans="1:12" ht="32" customHeight="1" x14ac:dyDescent="0.3">
      <c r="A18" s="14">
        <v>3</v>
      </c>
      <c r="B18" s="14" t="s">
        <v>43</v>
      </c>
      <c r="C18" s="14" t="s">
        <v>51</v>
      </c>
      <c r="D18" s="21" t="s">
        <v>52</v>
      </c>
      <c r="E18" s="52"/>
      <c r="F18" s="59"/>
      <c r="G18" s="12">
        <v>20</v>
      </c>
      <c r="H18" s="16"/>
      <c r="I18" s="16">
        <v>20</v>
      </c>
      <c r="J18" s="41" t="s">
        <v>53</v>
      </c>
      <c r="K18" s="42" t="s">
        <v>54</v>
      </c>
      <c r="L18" s="29"/>
    </row>
    <row r="19" spans="1:12" ht="28.05" customHeight="1" x14ac:dyDescent="0.3">
      <c r="A19" s="14">
        <v>4</v>
      </c>
      <c r="B19" s="14" t="s">
        <v>43</v>
      </c>
      <c r="C19" s="14" t="s">
        <v>55</v>
      </c>
      <c r="D19" s="21" t="s">
        <v>56</v>
      </c>
      <c r="E19" s="58"/>
      <c r="F19" s="59"/>
      <c r="G19" s="22">
        <v>20</v>
      </c>
      <c r="H19" s="23"/>
      <c r="I19" s="22">
        <v>20</v>
      </c>
      <c r="J19" s="14" t="s">
        <v>57</v>
      </c>
      <c r="K19" s="42" t="s">
        <v>58</v>
      </c>
      <c r="L19" s="29"/>
    </row>
    <row r="20" spans="1:12" ht="28.05" customHeight="1" x14ac:dyDescent="0.3">
      <c r="A20" s="11" t="s">
        <v>59</v>
      </c>
      <c r="B20" s="24" t="s">
        <v>60</v>
      </c>
      <c r="C20" s="11"/>
      <c r="D20" s="25"/>
      <c r="E20" s="11"/>
      <c r="F20" s="11"/>
      <c r="G20" s="26">
        <f>G21+G22</f>
        <v>20</v>
      </c>
      <c r="H20" s="26"/>
      <c r="I20" s="14">
        <v>20</v>
      </c>
      <c r="J20" s="14"/>
      <c r="K20" s="42"/>
      <c r="L20" s="43"/>
    </row>
    <row r="21" spans="1:12" ht="31.05" customHeight="1" x14ac:dyDescent="0.3">
      <c r="A21" s="14">
        <v>1</v>
      </c>
      <c r="B21" s="14" t="s">
        <v>61</v>
      </c>
      <c r="C21" s="12" t="s">
        <v>62</v>
      </c>
      <c r="D21" s="15" t="s">
        <v>63</v>
      </c>
      <c r="E21" s="59">
        <v>2024</v>
      </c>
      <c r="F21" s="59" t="s">
        <v>36</v>
      </c>
      <c r="G21" s="14">
        <v>15</v>
      </c>
      <c r="H21" s="14"/>
      <c r="I21" s="14">
        <v>15</v>
      </c>
      <c r="J21" s="14" t="s">
        <v>64</v>
      </c>
      <c r="K21" s="14" t="s">
        <v>64</v>
      </c>
      <c r="L21" s="39"/>
    </row>
    <row r="22" spans="1:12" ht="30" customHeight="1" x14ac:dyDescent="0.3">
      <c r="A22" s="14">
        <v>2</v>
      </c>
      <c r="B22" s="14" t="s">
        <v>65</v>
      </c>
      <c r="C22" s="12" t="s">
        <v>66</v>
      </c>
      <c r="D22" s="15" t="s">
        <v>67</v>
      </c>
      <c r="E22" s="59"/>
      <c r="F22" s="59"/>
      <c r="G22" s="14">
        <v>5</v>
      </c>
      <c r="H22" s="14"/>
      <c r="I22" s="14">
        <v>5</v>
      </c>
      <c r="J22" s="14" t="s">
        <v>68</v>
      </c>
      <c r="K22" s="14" t="s">
        <v>68</v>
      </c>
      <c r="L22" s="39"/>
    </row>
    <row r="23" spans="1:12" ht="28.05" customHeight="1" x14ac:dyDescent="0.3">
      <c r="A23" s="27" t="s">
        <v>69</v>
      </c>
      <c r="B23" s="27" t="s">
        <v>70</v>
      </c>
      <c r="C23" s="12"/>
      <c r="D23" s="15"/>
      <c r="E23" s="12"/>
      <c r="F23" s="12"/>
      <c r="G23" s="22">
        <f t="shared" ref="G23:I23" si="1">SUM(G24:G26)</f>
        <v>25027</v>
      </c>
      <c r="H23" s="22">
        <f t="shared" si="1"/>
        <v>14</v>
      </c>
      <c r="I23" s="22">
        <f t="shared" si="1"/>
        <v>226</v>
      </c>
      <c r="J23" s="14"/>
      <c r="K23" s="14"/>
      <c r="L23" s="39"/>
    </row>
    <row r="24" spans="1:12" ht="28.05" customHeight="1" x14ac:dyDescent="0.3">
      <c r="A24" s="14">
        <v>1</v>
      </c>
      <c r="B24" s="14" t="s">
        <v>71</v>
      </c>
      <c r="C24" s="12" t="s">
        <v>72</v>
      </c>
      <c r="D24" s="15" t="s">
        <v>73</v>
      </c>
      <c r="E24" s="12">
        <v>2024</v>
      </c>
      <c r="F24" s="12" t="s">
        <v>25</v>
      </c>
      <c r="G24" s="12">
        <v>24887</v>
      </c>
      <c r="H24" s="12">
        <v>14</v>
      </c>
      <c r="I24" s="12">
        <v>86</v>
      </c>
      <c r="J24" s="14" t="s">
        <v>74</v>
      </c>
      <c r="K24" s="12" t="s">
        <v>75</v>
      </c>
      <c r="L24" s="28"/>
    </row>
    <row r="25" spans="1:12" ht="28.05" customHeight="1" x14ac:dyDescent="0.3">
      <c r="A25" s="14">
        <v>2</v>
      </c>
      <c r="B25" s="14" t="s">
        <v>71</v>
      </c>
      <c r="C25" s="12" t="s">
        <v>76</v>
      </c>
      <c r="D25" s="15" t="s">
        <v>77</v>
      </c>
      <c r="E25" s="12"/>
      <c r="F25" s="12" t="s">
        <v>78</v>
      </c>
      <c r="G25" s="12">
        <v>90</v>
      </c>
      <c r="H25" s="12"/>
      <c r="I25" s="12">
        <v>90</v>
      </c>
      <c r="J25" s="14" t="s">
        <v>57</v>
      </c>
      <c r="K25" s="14" t="s">
        <v>78</v>
      </c>
      <c r="L25" s="29"/>
    </row>
    <row r="26" spans="1:12" ht="28.05" customHeight="1" x14ac:dyDescent="0.3">
      <c r="A26" s="14">
        <v>3</v>
      </c>
      <c r="B26" s="14" t="s">
        <v>71</v>
      </c>
      <c r="C26" s="12" t="s">
        <v>79</v>
      </c>
      <c r="D26" s="15" t="s">
        <v>80</v>
      </c>
      <c r="E26" s="12"/>
      <c r="F26" s="12" t="s">
        <v>58</v>
      </c>
      <c r="G26" s="12">
        <v>50</v>
      </c>
      <c r="H26" s="12"/>
      <c r="I26" s="12">
        <v>50</v>
      </c>
      <c r="J26" s="14" t="s">
        <v>57</v>
      </c>
      <c r="K26" s="14" t="s">
        <v>58</v>
      </c>
      <c r="L26" s="39"/>
    </row>
    <row r="27" spans="1:12" ht="47" customHeight="1" x14ac:dyDescent="0.3">
      <c r="A27" s="27" t="s">
        <v>81</v>
      </c>
      <c r="B27" s="27" t="s">
        <v>82</v>
      </c>
      <c r="C27" s="12"/>
      <c r="D27" s="15"/>
      <c r="E27" s="12"/>
      <c r="F27" s="12"/>
      <c r="G27" s="22">
        <f>G28+G29+G30</f>
        <v>227.5</v>
      </c>
      <c r="H27" s="22"/>
      <c r="I27" s="22">
        <f>I28+I29+I30</f>
        <v>55</v>
      </c>
      <c r="J27" s="14"/>
      <c r="K27" s="14"/>
      <c r="L27" s="39"/>
    </row>
    <row r="28" spans="1:12" ht="28.05" customHeight="1" x14ac:dyDescent="0.3">
      <c r="A28" s="28">
        <v>1</v>
      </c>
      <c r="B28" s="14" t="s">
        <v>83</v>
      </c>
      <c r="C28" s="12" t="s">
        <v>84</v>
      </c>
      <c r="D28" s="15" t="s">
        <v>85</v>
      </c>
      <c r="E28" s="51">
        <v>2024</v>
      </c>
      <c r="F28" s="12" t="s">
        <v>36</v>
      </c>
      <c r="G28" s="14">
        <v>60</v>
      </c>
      <c r="H28" s="14"/>
      <c r="I28" s="14">
        <v>20</v>
      </c>
      <c r="J28" s="14" t="s">
        <v>74</v>
      </c>
      <c r="K28" s="14" t="s">
        <v>74</v>
      </c>
      <c r="L28" s="14"/>
    </row>
    <row r="29" spans="1:12" ht="42" customHeight="1" x14ac:dyDescent="0.3">
      <c r="A29" s="28">
        <v>2</v>
      </c>
      <c r="B29" s="20" t="s">
        <v>86</v>
      </c>
      <c r="C29" s="16" t="s">
        <v>87</v>
      </c>
      <c r="D29" s="18" t="s">
        <v>88</v>
      </c>
      <c r="E29" s="52"/>
      <c r="F29" s="16" t="s">
        <v>30</v>
      </c>
      <c r="G29" s="20">
        <v>127.5</v>
      </c>
      <c r="H29" s="20"/>
      <c r="I29" s="20">
        <v>15</v>
      </c>
      <c r="J29" s="20" t="s">
        <v>89</v>
      </c>
      <c r="K29" s="20" t="s">
        <v>90</v>
      </c>
      <c r="L29" s="20"/>
    </row>
    <row r="30" spans="1:12" ht="36" customHeight="1" x14ac:dyDescent="0.3">
      <c r="A30" s="28">
        <v>3</v>
      </c>
      <c r="B30" s="14" t="s">
        <v>91</v>
      </c>
      <c r="C30" s="12" t="s">
        <v>92</v>
      </c>
      <c r="D30" s="15" t="s">
        <v>93</v>
      </c>
      <c r="E30" s="58"/>
      <c r="F30" s="12" t="s">
        <v>36</v>
      </c>
      <c r="G30" s="28">
        <v>40</v>
      </c>
      <c r="H30" s="29"/>
      <c r="I30" s="44">
        <v>20</v>
      </c>
      <c r="J30" s="14" t="s">
        <v>94</v>
      </c>
      <c r="K30" s="14" t="s">
        <v>94</v>
      </c>
      <c r="L30" s="7"/>
    </row>
  </sheetData>
  <mergeCells count="31">
    <mergeCell ref="A1:K1"/>
    <mergeCell ref="A2:K2"/>
    <mergeCell ref="H3:I3"/>
    <mergeCell ref="A3:A4"/>
    <mergeCell ref="B3:B4"/>
    <mergeCell ref="C3:C4"/>
    <mergeCell ref="D3:D4"/>
    <mergeCell ref="E3:E4"/>
    <mergeCell ref="F3:F4"/>
    <mergeCell ref="K3:K4"/>
    <mergeCell ref="E8:E10"/>
    <mergeCell ref="E12:E14"/>
    <mergeCell ref="E16:E19"/>
    <mergeCell ref="E21:E22"/>
    <mergeCell ref="E28:E30"/>
    <mergeCell ref="F12:F14"/>
    <mergeCell ref="F16:F19"/>
    <mergeCell ref="F21:F22"/>
    <mergeCell ref="G3:G4"/>
    <mergeCell ref="G12:G14"/>
    <mergeCell ref="G16:G17"/>
    <mergeCell ref="K12:K14"/>
    <mergeCell ref="K16:K17"/>
    <mergeCell ref="L3:L4"/>
    <mergeCell ref="H12:H14"/>
    <mergeCell ref="H16:H17"/>
    <mergeCell ref="I12:I14"/>
    <mergeCell ref="I16:I17"/>
    <mergeCell ref="J3:J4"/>
    <mergeCell ref="J12:J14"/>
    <mergeCell ref="J16:J17"/>
  </mergeCells>
  <phoneticPr fontId="11" type="noConversion"/>
  <pageMargins left="0.39305555555555599" right="0.39305555555555599" top="0.59027777777777801" bottom="0.78680555555555598" header="0.51180555555555596" footer="0.51180555555555596"/>
  <pageSetup paperSize="9" scale="71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文君 鞠</cp:lastModifiedBy>
  <dcterms:created xsi:type="dcterms:W3CDTF">2022-04-06T03:50:00Z</dcterms:created>
  <dcterms:modified xsi:type="dcterms:W3CDTF">2024-03-08T01:41:48Z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2052-10.1.0.5559</vt:lpwstr>
  </property>
  <property fmtid="{D5CDD505-2E9C-101B-9397-08002B2CF9AE}" pid="3" name="ICV">
    <vt:lpwstr>5FAE7DB0C0CD48649476BCAAC815D9CA_13</vt:lpwstr>
  </property>
</Properties>
</file>