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37"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a8756">'[1]A01-1'!$A$5:$C$36</definedName>
    <definedName name="a">#N/A</definedName>
    <definedName name="________________A08">'[1]A01-1'!$A$5:$C$36</definedName>
    <definedName name="b">#N/A</definedName>
    <definedName name="d">#N/A</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s">#N/A</definedName>
    <definedName name="_____A08">'[2]A01-1'!$A$5:$C$36</definedName>
    <definedName name="______A08">'[2]A01-1'!$A$5:$C$36</definedName>
    <definedName name="_________A08">'[3]A01-1'!$A$5:$C$36</definedName>
    <definedName name="______________A08">'[4]A01-1'!$A$5:$C$36</definedName>
    <definedName name="_________________A01">#REF!</definedName>
    <definedName name="__________________A08">'[3]A01-1'!$A$5:$C$36</definedName>
    <definedName name="_____________qyc1234">#REF!</definedName>
    <definedName name="__________________A01">#REF!</definedName>
    <definedName name="___________________A08">'[3]A01-1'!$A$5:$C$36</definedName>
    <definedName name="______________qyc1234">#REF!</definedName>
    <definedName name="___________________A01">#REF!</definedName>
    <definedName name="____________________A08">'[3]A01-1'!$A$5:$C$36</definedName>
    <definedName name="_______________qyc1234">#REF!</definedName>
    <definedName name="____________________A01">#REF!</definedName>
    <definedName name="_____________________A08">'[5]A01-1'!$A$5:$C$36</definedName>
    <definedName name="________________qyc1234">#REF!</definedName>
    <definedName name="_____________________A01">#REF!</definedName>
    <definedName name="______________________A08">'[3]A01-1'!$A$5:$C$36</definedName>
    <definedName name="_________________qyc1234">#REF!</definedName>
    <definedName name="______________________A01">#REF!</definedName>
    <definedName name="_______________________A08">'[3]A01-1'!$A$5:$C$36</definedName>
    <definedName name="__________________qyc1234">#REF!</definedName>
    <definedName name="_______________________A01">#REF!</definedName>
    <definedName name="___________________qyc1234">#REF!</definedName>
    <definedName name="_______________A01" localSheetId="0">#REF!</definedName>
    <definedName name="_______________A08" localSheetId="0">'[6]A01-1'!$A$5:$C$36</definedName>
    <definedName name="____1A01_" localSheetId="0">#REF!</definedName>
    <definedName name="____2A08_" localSheetId="0">'[7]A01-1'!$A$5:$C$36</definedName>
    <definedName name="____A01" localSheetId="0">#REF!</definedName>
    <definedName name="____A08" localSheetId="0">'[8]A01-1'!$A$5:$C$36</definedName>
    <definedName name="___1A01_" localSheetId="0">#REF!</definedName>
    <definedName name="___2A08_" localSheetId="0">'[6]A01-1'!$A$5:$C$36</definedName>
    <definedName name="___A01" localSheetId="0">#REF!</definedName>
    <definedName name="___A08" localSheetId="0">'[8]A01-1'!$A$5:$C$36</definedName>
    <definedName name="__1A01_" localSheetId="0">#REF!</definedName>
    <definedName name="__2A01_" localSheetId="0">#REF!</definedName>
    <definedName name="__2A08_" localSheetId="0">'[6]A01-1'!$A$5:$C$36</definedName>
    <definedName name="__4A08_" localSheetId="0">'[6]A01-1'!$A$5:$C$36</definedName>
    <definedName name="__A01" localSheetId="0">#REF!</definedName>
    <definedName name="__A08" localSheetId="0">'[6]A01-1'!$A$5:$C$36</definedName>
    <definedName name="_1A01_" localSheetId="0">#REF!</definedName>
    <definedName name="_2A01_" localSheetId="0">#REF!</definedName>
    <definedName name="_2A08_" localSheetId="0">'[9]A01-1'!$A$5:$C$36</definedName>
    <definedName name="_4A08_" localSheetId="0">'[6]A01-1'!$A$5:$C$36</definedName>
    <definedName name="_A01" localSheetId="0">#REF!</definedName>
    <definedName name="_A08" localSheetId="0">'[6]A01-1'!$A$5:$C$36</definedName>
    <definedName name="_qyc1234" localSheetId="0">#REF!</definedName>
    <definedName name="______________A01" localSheetId="0">#REF!</definedName>
    <definedName name="Database" localSheetId="0" hidden="1">#REF!</definedName>
    <definedName name="_xlnm.Print_Area" localSheetId="0">'37'!$A:$C</definedName>
    <definedName name="___________qyc1234" localSheetId="0">#REF!</definedName>
    <definedName name="地区名称" localSheetId="0">#REF!</definedName>
    <definedName name="支出" localSheetId="0">#REF!</definedName>
    <definedName name="_____A01" localSheetId="0">#REF!</definedName>
    <definedName name="__qyc1234" localSheetId="0">#REF!</definedName>
    <definedName name="______A01" localSheetId="0">#REF!</definedName>
    <definedName name="___qyc1234" localSheetId="0">#REF!</definedName>
    <definedName name="____________A01" localSheetId="0">#REF!</definedName>
    <definedName name="____________A08" localSheetId="0">'[10]A01-1'!$A$5:$C$36</definedName>
    <definedName name="___________A01" localSheetId="0">#REF!</definedName>
    <definedName name="___________A08" localSheetId="0">'[10]A01-1'!$A$5:$C$36</definedName>
    <definedName name="__________A01" localSheetId="0">#REF!</definedName>
    <definedName name="__________A08" localSheetId="0">'[10]A01-1'!$A$5:$C$36</definedName>
    <definedName name="_________qyc1234" localSheetId="0">#REF!</definedName>
    <definedName name="________A08" localSheetId="0">'[10]A01-1'!$A$5:$C$36</definedName>
    <definedName name="________qyc1234" localSheetId="0">#REF!</definedName>
    <definedName name="_______qyc1234" localSheetId="0">#REF!</definedName>
    <definedName name="________A01" localSheetId="0">#REF!</definedName>
    <definedName name="_______A01" localSheetId="0">#REF!</definedName>
    <definedName name="_______A08" localSheetId="0">'[11]A01-1'!$A$5:$C$36</definedName>
    <definedName name="_____qyc1234" localSheetId="0">#REF!</definedName>
    <definedName name="____qyc1234" localSheetId="0">#REF!</definedName>
    <definedName name="_________A01" localSheetId="0">#REF!</definedName>
    <definedName name="_____________A08" localSheetId="0">'[14]A01-1'!$A$5:$C$36</definedName>
    <definedName name="______qyc1234" localSheetId="0">#REF!</definedName>
    <definedName name="分类" localSheetId="0">#REF!</definedName>
    <definedName name="行业" localSheetId="0">[12]Sheet1!$W$2:$W$9</definedName>
    <definedName name="市州" localSheetId="0">[12]Sheet1!$A$2:$U$2</definedName>
    <definedName name="形式" localSheetId="0">#REF!</definedName>
    <definedName name="性质" localSheetId="0">[13]Sheet2!$A$1:$A$4</definedName>
    <definedName name="_____________A01" localSheetId="0">#REF!</definedName>
    <definedName name="__________qyc1234" localSheetId="0">#REF!</definedName>
    <definedName name="________________A01" localSheetId="0">#REF!</definedName>
    <definedName name="_________________A08" localSheetId="0">'[15]A01-1'!$A$5:$C$36</definedName>
    <definedName name="____________qyc1234" localSheetId="0">#REF!</definedName>
  </definedNames>
  <calcPr calcId="144525"/>
</workbook>
</file>

<file path=xl/sharedStrings.xml><?xml version="1.0" encoding="utf-8"?>
<sst xmlns="http://schemas.openxmlformats.org/spreadsheetml/2006/main" count="26">
  <si>
    <t>峨边彝族自治县2021年地方政府债务相关情况表</t>
  </si>
  <si>
    <t>单位：万元</t>
  </si>
  <si>
    <t>项    目</t>
  </si>
  <si>
    <t>本地区</t>
  </si>
  <si>
    <t>本级</t>
  </si>
  <si>
    <t>一、2020年末地方政府债务余额</t>
  </si>
  <si>
    <t xml:space="preserve">    其中： 一般债务</t>
  </si>
  <si>
    <t xml:space="preserve">           专项债务</t>
  </si>
  <si>
    <t>二、2020年地方政府债务限额</t>
  </si>
  <si>
    <t>三、2021年地方政府债券发行决算数</t>
  </si>
  <si>
    <t xml:space="preserve">     新增一般债券发行额</t>
  </si>
  <si>
    <t xml:space="preserve">     再融资一般债券发行额</t>
  </si>
  <si>
    <t xml:space="preserve">     新增专项债券发行额</t>
  </si>
  <si>
    <t xml:space="preserve">     再融资专项债券发行额</t>
  </si>
  <si>
    <t>四、2021年地方政府债务还本支出决算数</t>
  </si>
  <si>
    <t xml:space="preserve">    其中： 一般债务还本支出</t>
  </si>
  <si>
    <t xml:space="preserve">           专项债务还本支出</t>
  </si>
  <si>
    <t>五、2021年地方政府债务付息支出决算数</t>
  </si>
  <si>
    <t xml:space="preserve">    其中： 一般债务付息支出</t>
  </si>
  <si>
    <t xml:space="preserve">           专项债务付息支出</t>
  </si>
  <si>
    <t>六、2021年末地方政府债务余额决算数</t>
  </si>
  <si>
    <t>七、2021年地方政府债务限额</t>
  </si>
  <si>
    <t>八、2021年地方政府债务年限（年）</t>
  </si>
  <si>
    <t xml:space="preserve">    其中： 一般债务年限（年）</t>
  </si>
  <si>
    <t xml:space="preserve">           专项债务年限（年）</t>
  </si>
  <si>
    <t>注：1.本表反映上两年度本地区、本级地方政府债务限额及余额决算数，上一年度本地区、本级地方政府债务发行额、还本支出、付息支出、剩余债务年限、限额及余额决算数等。
    2.本表由县级以上地方各级财政部门在本级人民代表大会常务委员会批准决算后二十日内公开。</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</si>
</sst>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176" formatCode="0.00_);[Red]\(0.00\)"/>
    <numFmt numFmtId="177" formatCode="0_ "/>
    <numFmt numFmtId="41" formatCode="_ * #,##0_ ;_ * \-#,##0_ ;_ * &quot;-&quot;_ ;_ @_ "/>
  </numFmts>
  <fonts count="33">
    <font>
      <sz val="12"/>
      <name val="宋体"/>
      <charset val="134"/>
    </font>
    <font>
      <sz val="12"/>
      <name val="方正黑体简体"/>
      <charset val="134"/>
    </font>
    <font>
      <b/>
      <sz val="20"/>
      <color indexed="8"/>
      <name val="方正小标宋简体"/>
      <charset val="1"/>
    </font>
    <font>
      <sz val="12"/>
      <color indexed="8"/>
      <name val="宋体"/>
      <charset val="1"/>
      <scheme val="minor"/>
    </font>
    <font>
      <b/>
      <sz val="11"/>
      <color indexed="8"/>
      <name val="宋体"/>
      <charset val="1"/>
      <scheme val="minor"/>
    </font>
    <font>
      <sz val="11"/>
      <color indexed="8"/>
      <name val="宋体"/>
      <charset val="1"/>
      <scheme val="minor"/>
    </font>
    <font>
      <b/>
      <sz val="20"/>
      <name val="方正小标宋简体"/>
      <charset val="134"/>
    </font>
    <font>
      <sz val="12"/>
      <name val="宋体"/>
      <charset val="134"/>
      <scheme val="minor"/>
    </font>
    <font>
      <b/>
      <sz val="11"/>
      <color indexed="8"/>
      <name val="宋体"/>
      <charset val="134"/>
      <scheme val="minor"/>
    </font>
    <font>
      <sz val="11"/>
      <color indexed="8"/>
      <name val="宋体"/>
      <charset val="134"/>
      <scheme val="minor"/>
    </font>
    <font>
      <sz val="10"/>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sz val="11"/>
      <color indexed="8"/>
      <name val="宋体"/>
      <charset val="134"/>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16" fillId="0" borderId="0" applyFont="0" applyFill="0" applyBorder="0" applyAlignment="0" applyProtection="0">
      <alignment vertical="center"/>
    </xf>
    <xf numFmtId="0" fontId="12" fillId="26" borderId="0" applyNumberFormat="0" applyBorder="0" applyAlignment="0" applyProtection="0">
      <alignment vertical="center"/>
    </xf>
    <xf numFmtId="0" fontId="28" fillId="23" borderId="8"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2" fillId="8" borderId="0" applyNumberFormat="0" applyBorder="0" applyAlignment="0" applyProtection="0">
      <alignment vertical="center"/>
    </xf>
    <xf numFmtId="0" fontId="20" fillId="9" borderId="0" applyNumberFormat="0" applyBorder="0" applyAlignment="0" applyProtection="0">
      <alignment vertical="center"/>
    </xf>
    <xf numFmtId="43" fontId="16"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15" borderId="5"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3" applyNumberFormat="0" applyFill="0" applyAlignment="0" applyProtection="0">
      <alignment vertical="center"/>
    </xf>
    <xf numFmtId="0" fontId="14" fillId="0" borderId="3" applyNumberFormat="0" applyFill="0" applyAlignment="0" applyProtection="0">
      <alignment vertical="center"/>
    </xf>
    <xf numFmtId="0" fontId="21" fillId="21" borderId="0" applyNumberFormat="0" applyBorder="0" applyAlignment="0" applyProtection="0">
      <alignment vertical="center"/>
    </xf>
    <xf numFmtId="0" fontId="18" fillId="0" borderId="7" applyNumberFormat="0" applyFill="0" applyAlignment="0" applyProtection="0">
      <alignment vertical="center"/>
    </xf>
    <xf numFmtId="0" fontId="21" fillId="20" borderId="0" applyNumberFormat="0" applyBorder="0" applyAlignment="0" applyProtection="0">
      <alignment vertical="center"/>
    </xf>
    <xf numFmtId="0" fontId="22" fillId="14" borderId="4" applyNumberFormat="0" applyAlignment="0" applyProtection="0">
      <alignment vertical="center"/>
    </xf>
    <xf numFmtId="0" fontId="32" fillId="14" borderId="8" applyNumberFormat="0" applyAlignment="0" applyProtection="0">
      <alignment vertical="center"/>
    </xf>
    <xf numFmtId="0" fontId="13" fillId="6" borderId="2" applyNumberFormat="0" applyAlignment="0" applyProtection="0">
      <alignment vertical="center"/>
    </xf>
    <xf numFmtId="0" fontId="12"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9" applyNumberFormat="0" applyFill="0" applyAlignment="0" applyProtection="0">
      <alignment vertical="center"/>
    </xf>
    <xf numFmtId="0" fontId="24" fillId="0" borderId="6"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2" fillId="32" borderId="0" applyNumberFormat="0" applyBorder="0" applyAlignment="0" applyProtection="0">
      <alignment vertical="center"/>
    </xf>
    <xf numFmtId="0" fontId="21" fillId="12"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2" fillId="29" borderId="0" applyNumberFormat="0" applyBorder="0" applyAlignment="0" applyProtection="0">
      <alignment vertical="center"/>
    </xf>
    <xf numFmtId="0" fontId="0" fillId="0" borderId="0">
      <alignment vertical="center"/>
    </xf>
    <xf numFmtId="0" fontId="12" fillId="3" borderId="0" applyNumberFormat="0" applyBorder="0" applyAlignment="0" applyProtection="0">
      <alignment vertical="center"/>
    </xf>
    <xf numFmtId="0" fontId="21" fillId="10" borderId="0" applyNumberFormat="0" applyBorder="0" applyAlignment="0" applyProtection="0">
      <alignment vertical="center"/>
    </xf>
    <xf numFmtId="0" fontId="12"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2" fillId="7" borderId="0" applyNumberFormat="0" applyBorder="0" applyAlignment="0" applyProtection="0">
      <alignment vertical="center"/>
    </xf>
    <xf numFmtId="0" fontId="21" fillId="18" borderId="0" applyNumberFormat="0" applyBorder="0" applyAlignment="0" applyProtection="0">
      <alignment vertical="center"/>
    </xf>
    <xf numFmtId="0" fontId="31" fillId="0" borderId="0">
      <alignment vertical="center"/>
    </xf>
  </cellStyleXfs>
  <cellXfs count="17">
    <xf numFmtId="0" fontId="0" fillId="0" borderId="0" xfId="0">
      <alignment vertical="center"/>
    </xf>
    <xf numFmtId="0" fontId="1" fillId="0" borderId="0" xfId="42" applyFont="1" applyFill="1" applyBorder="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righ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right" vertical="center" wrapText="1"/>
    </xf>
    <xf numFmtId="0" fontId="8" fillId="0" borderId="1" xfId="50" applyFont="1" applyFill="1" applyBorder="1" applyAlignment="1">
      <alignment horizontal="center" vertical="center" wrapText="1"/>
    </xf>
    <xf numFmtId="177" fontId="8" fillId="0" borderId="1" xfId="50" applyNumberFormat="1" applyFont="1" applyFill="1" applyBorder="1" applyAlignment="1">
      <alignment horizontal="center" vertical="center" wrapText="1"/>
    </xf>
    <xf numFmtId="0" fontId="8" fillId="0" borderId="1" xfId="50" applyNumberFormat="1" applyFont="1" applyFill="1" applyBorder="1" applyAlignment="1" applyProtection="1">
      <alignment horizontal="left" vertical="center"/>
    </xf>
    <xf numFmtId="0" fontId="8" fillId="0" borderId="1" xfId="50" applyNumberFormat="1" applyFont="1" applyFill="1" applyBorder="1" applyAlignment="1" applyProtection="1">
      <alignment horizontal="right" vertical="center"/>
    </xf>
    <xf numFmtId="0" fontId="9" fillId="0" borderId="1" xfId="50" applyNumberFormat="1" applyFont="1" applyFill="1" applyBorder="1" applyAlignment="1" applyProtection="1">
      <alignment horizontal="left" vertical="center"/>
    </xf>
    <xf numFmtId="177" fontId="10" fillId="0" borderId="1" xfId="0" applyNumberFormat="1" applyFont="1" applyFill="1" applyBorder="1" applyAlignment="1" applyProtection="1">
      <alignment horizontal="right" vertical="center"/>
    </xf>
    <xf numFmtId="177" fontId="11" fillId="0" borderId="1" xfId="0" applyNumberFormat="1" applyFont="1" applyFill="1" applyBorder="1" applyAlignment="1" applyProtection="1">
      <alignment horizontal="right" vertical="center"/>
    </xf>
    <xf numFmtId="176" fontId="10" fillId="0" borderId="1" xfId="0" applyNumberFormat="1" applyFont="1" applyFill="1" applyBorder="1" applyAlignment="1" applyProtection="1">
      <alignment horizontal="right" vertical="center"/>
    </xf>
    <xf numFmtId="0" fontId="5" fillId="0" borderId="0" xfId="0" applyFont="1" applyFill="1" applyAlignment="1">
      <alignment horizontal="justify"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常规_国有资本经营预算表样"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0"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1.&#22235;&#24029;&#30465;&#25919;&#24220;&#39044;&#20915;&#31639;&#20844;&#24320;&#21442;&#32771;&#26679;&#34920;&#65288;2022&#24180;&#29256;&#65289;\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1.&#22235;&#24029;&#30465;&#25919;&#24220;&#39044;&#20915;&#31639;&#20844;&#24320;&#21442;&#32771;&#26679;&#34920;&#65288;2022&#24180;&#29256;&#65289;\I:\Documents%20and%20Settings\Administrator\Local%20Settings\Temporary%20Internet%20Files\Content.IE5\4DWRWNSJ\&#26356;&#27491;&#21518;\&#30465;&#21457;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1.&#22235;&#24029;&#30465;&#25919;&#24220;&#39044;&#20915;&#31639;&#20844;&#24320;&#21442;&#32771;&#26679;&#34920;&#65288;2022&#24180;&#29256;&#65289;\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1.&#22235;&#24029;&#30465;&#25919;&#24220;&#39044;&#20915;&#31639;&#20844;&#24320;&#21442;&#32771;&#26679;&#34920;&#65288;2022&#24180;&#29256;&#65289;\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1.&#22235;&#24029;&#30465;&#25919;&#24220;&#39044;&#20915;&#31639;&#20844;&#24320;&#21442;&#32771;&#26679;&#34920;&#65288;2022&#24180;&#29256;&#6528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6.&#30465;&#32423;&#31185;\&#25919;&#24220;&#20915;&#31639;\5&#26412;&#32423;&#19968;&#33324;&#20844;&#20849;&#39044;&#31639;&#25903;&#20986;&#20915;&#31639;&#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3-&#27719;&#24635;\1.&#22235;&#24029;&#30465;&#25919;&#24220;&#39044;&#20915;&#31639;&#20844;&#24320;&#21442;&#32771;&#26679;&#34920;&#65288;2022&#24180;&#29256;&#65289;\20210112-\2022&#24180;&#39044;&#31639;1.12\&#39044;&#23457;&#34920;&#26684;\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3-&#27719;&#24635;\1.&#22235;&#24029;&#30465;&#25919;&#24220;&#39044;&#20915;&#31639;&#20844;&#24320;&#21442;&#32771;&#26679;&#34920;&#65288;2022&#24180;&#29256;&#6528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3-&#27719;&#24635;\1.&#22235;&#24029;&#30465;&#25919;&#24220;&#39044;&#20915;&#31639;&#20844;&#24320;&#21442;&#32771;&#26679;&#34920;&#65288;2022&#24180;&#29256;&#6528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3-&#27719;&#24635;\1.&#22235;&#24029;&#30465;&#25919;&#24220;&#39044;&#20915;&#31639;&#20844;&#24320;&#21442;&#32771;&#26679;&#34920;&#65288;2022&#24180;&#29256;&#6528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本级支出"/>
      <sheetName val="A01-1"/>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1"/>
  <sheetViews>
    <sheetView showZeros="0" tabSelected="1" view="pageBreakPreview" zoomScaleNormal="100" zoomScaleSheetLayoutView="100" workbookViewId="0">
      <pane ySplit="4" topLeftCell="A14" activePane="bottomLeft" state="frozen"/>
      <selection/>
      <selection pane="bottomLeft" activeCell="K22" sqref="K22"/>
    </sheetView>
  </sheetViews>
  <sheetFormatPr defaultColWidth="9" defaultRowHeight="13.5" outlineLevelCol="3"/>
  <cols>
    <col min="1" max="1" width="45.625" style="5" customWidth="1"/>
    <col min="2" max="3" width="21.625" style="5" customWidth="1"/>
    <col min="4" max="16384" width="9" style="5"/>
  </cols>
  <sheetData>
    <row r="1" s="1" customFormat="1" ht="24" customHeight="1"/>
    <row r="2" s="2" customFormat="1" ht="55" customHeight="1" spans="1:3">
      <c r="A2" s="6" t="s">
        <v>0</v>
      </c>
      <c r="B2" s="6"/>
      <c r="C2" s="6"/>
    </row>
    <row r="3" s="3" customFormat="1" ht="27" customHeight="1" spans="3:3">
      <c r="C3" s="7" t="s">
        <v>1</v>
      </c>
    </row>
    <row r="4" s="4" customFormat="1" ht="30" customHeight="1" spans="1:3">
      <c r="A4" s="8" t="s">
        <v>2</v>
      </c>
      <c r="B4" s="8" t="s">
        <v>3</v>
      </c>
      <c r="C4" s="9" t="s">
        <v>4</v>
      </c>
    </row>
    <row r="5" s="5" customFormat="1" ht="24" customHeight="1" spans="1:3">
      <c r="A5" s="10" t="s">
        <v>5</v>
      </c>
      <c r="B5" s="11">
        <f>+B6+B7</f>
        <v>268551</v>
      </c>
      <c r="C5" s="11">
        <f>+C6+C7</f>
        <v>268551</v>
      </c>
    </row>
    <row r="6" s="5" customFormat="1" ht="24" customHeight="1" spans="1:3">
      <c r="A6" s="12" t="s">
        <v>6</v>
      </c>
      <c r="B6" s="13">
        <v>173114</v>
      </c>
      <c r="C6" s="13">
        <v>173114</v>
      </c>
    </row>
    <row r="7" s="5" customFormat="1" ht="24" customHeight="1" spans="1:3">
      <c r="A7" s="12" t="s">
        <v>7</v>
      </c>
      <c r="B7" s="13">
        <v>95437</v>
      </c>
      <c r="C7" s="13">
        <v>95437</v>
      </c>
    </row>
    <row r="8" s="5" customFormat="1" ht="24" customHeight="1" spans="1:3">
      <c r="A8" s="10" t="s">
        <v>8</v>
      </c>
      <c r="B8" s="13">
        <f>+B9+B10</f>
        <v>286831</v>
      </c>
      <c r="C8" s="13">
        <f>+C9+C10</f>
        <v>286831</v>
      </c>
    </row>
    <row r="9" s="5" customFormat="1" ht="24" customHeight="1" spans="1:3">
      <c r="A9" s="12" t="s">
        <v>6</v>
      </c>
      <c r="B9" s="13">
        <v>189290</v>
      </c>
      <c r="C9" s="13">
        <v>189290</v>
      </c>
    </row>
    <row r="10" s="5" customFormat="1" ht="24" customHeight="1" spans="1:3">
      <c r="A10" s="12" t="s">
        <v>7</v>
      </c>
      <c r="B10" s="13">
        <v>97541</v>
      </c>
      <c r="C10" s="13">
        <v>97541</v>
      </c>
    </row>
    <row r="11" s="5" customFormat="1" ht="24" customHeight="1" spans="1:3">
      <c r="A11" s="10" t="s">
        <v>9</v>
      </c>
      <c r="B11" s="13">
        <f>+B12+B13+B14+B15</f>
        <v>70452.73</v>
      </c>
      <c r="C11" s="13">
        <f>B11</f>
        <v>70452.73</v>
      </c>
    </row>
    <row r="12" s="5" customFormat="1" ht="24" customHeight="1" spans="1:3">
      <c r="A12" s="12" t="s">
        <v>10</v>
      </c>
      <c r="B12" s="13">
        <f>3400+1035.73</f>
        <v>4435.73</v>
      </c>
      <c r="C12" s="13">
        <f>3400+1036</f>
        <v>4436</v>
      </c>
    </row>
    <row r="13" s="5" customFormat="1" ht="24" customHeight="1" spans="1:3">
      <c r="A13" s="12" t="s">
        <v>11</v>
      </c>
      <c r="B13" s="13">
        <v>18317</v>
      </c>
      <c r="C13" s="13">
        <v>18317</v>
      </c>
    </row>
    <row r="14" s="5" customFormat="1" ht="24" customHeight="1" spans="1:3">
      <c r="A14" s="12" t="s">
        <v>12</v>
      </c>
      <c r="B14" s="13">
        <v>47200</v>
      </c>
      <c r="C14" s="13">
        <v>47200</v>
      </c>
    </row>
    <row r="15" s="5" customFormat="1" ht="24" customHeight="1" spans="1:3">
      <c r="A15" s="12" t="s">
        <v>13</v>
      </c>
      <c r="B15" s="13">
        <v>500</v>
      </c>
      <c r="C15" s="13">
        <v>500</v>
      </c>
    </row>
    <row r="16" s="5" customFormat="1" ht="24" customHeight="1" spans="1:3">
      <c r="A16" s="10" t="s">
        <v>14</v>
      </c>
      <c r="B16" s="14">
        <f>+B17+B18</f>
        <v>18817</v>
      </c>
      <c r="C16" s="14">
        <v>18817</v>
      </c>
    </row>
    <row r="17" s="5" customFormat="1" ht="24" customHeight="1" spans="1:3">
      <c r="A17" s="12" t="s">
        <v>15</v>
      </c>
      <c r="B17" s="13">
        <v>18317</v>
      </c>
      <c r="C17" s="13">
        <f t="shared" ref="C17:C20" si="0">B17</f>
        <v>18317</v>
      </c>
    </row>
    <row r="18" s="5" customFormat="1" ht="24" customHeight="1" spans="1:3">
      <c r="A18" s="12" t="s">
        <v>16</v>
      </c>
      <c r="B18" s="13">
        <v>500</v>
      </c>
      <c r="C18" s="13">
        <f t="shared" si="0"/>
        <v>500</v>
      </c>
    </row>
    <row r="19" s="5" customFormat="1" ht="24" customHeight="1" spans="1:4">
      <c r="A19" s="10" t="s">
        <v>17</v>
      </c>
      <c r="B19" s="14">
        <f>SUM(B20:B21)</f>
        <v>9644</v>
      </c>
      <c r="C19" s="14">
        <f>SUM(C20:C21)</f>
        <v>9644</v>
      </c>
      <c r="D19" s="4"/>
    </row>
    <row r="20" s="5" customFormat="1" ht="24" customHeight="1" spans="1:3">
      <c r="A20" s="12" t="s">
        <v>18</v>
      </c>
      <c r="B20" s="13">
        <v>6127</v>
      </c>
      <c r="C20" s="13">
        <f t="shared" si="0"/>
        <v>6127</v>
      </c>
    </row>
    <row r="21" s="5" customFormat="1" ht="24" customHeight="1" spans="1:3">
      <c r="A21" s="12" t="s">
        <v>19</v>
      </c>
      <c r="B21" s="13">
        <v>3517</v>
      </c>
      <c r="C21" s="13">
        <v>3517</v>
      </c>
    </row>
    <row r="22" s="5" customFormat="1" ht="24" customHeight="1" spans="1:3">
      <c r="A22" s="10" t="s">
        <v>20</v>
      </c>
      <c r="B22" s="14">
        <f>+B23+B24</f>
        <v>320187</v>
      </c>
      <c r="C22" s="14">
        <f>+C23+C24</f>
        <v>320187</v>
      </c>
    </row>
    <row r="23" s="5" customFormat="1" ht="24" customHeight="1" spans="1:3">
      <c r="A23" s="12" t="s">
        <v>6</v>
      </c>
      <c r="B23" s="13">
        <v>177550</v>
      </c>
      <c r="C23" s="13">
        <v>177550</v>
      </c>
    </row>
    <row r="24" s="5" customFormat="1" ht="24" customHeight="1" spans="1:3">
      <c r="A24" s="12" t="s">
        <v>7</v>
      </c>
      <c r="B24" s="13">
        <v>142637</v>
      </c>
      <c r="C24" s="13">
        <v>142637</v>
      </c>
    </row>
    <row r="25" s="5" customFormat="1" ht="24" customHeight="1" spans="1:3">
      <c r="A25" s="10" t="s">
        <v>21</v>
      </c>
      <c r="B25" s="14">
        <f>B26+B27</f>
        <v>340364</v>
      </c>
      <c r="C25" s="14">
        <f t="shared" ref="C25:C27" si="1">B25</f>
        <v>340364</v>
      </c>
    </row>
    <row r="26" s="5" customFormat="1" ht="24" customHeight="1" spans="1:3">
      <c r="A26" s="12" t="s">
        <v>6</v>
      </c>
      <c r="B26" s="13">
        <v>195623</v>
      </c>
      <c r="C26" s="13">
        <f t="shared" si="1"/>
        <v>195623</v>
      </c>
    </row>
    <row r="27" s="5" customFormat="1" ht="24" customHeight="1" spans="1:3">
      <c r="A27" s="12" t="s">
        <v>7</v>
      </c>
      <c r="B27" s="13">
        <v>144741</v>
      </c>
      <c r="C27" s="13">
        <f t="shared" si="1"/>
        <v>144741</v>
      </c>
    </row>
    <row r="28" s="5" customFormat="1" ht="24" customHeight="1" spans="1:3">
      <c r="A28" s="10" t="s">
        <v>22</v>
      </c>
      <c r="B28" s="15"/>
      <c r="C28" s="15"/>
    </row>
    <row r="29" s="5" customFormat="1" ht="24" customHeight="1" spans="1:3">
      <c r="A29" s="12" t="s">
        <v>23</v>
      </c>
      <c r="B29" s="15">
        <v>6.8</v>
      </c>
      <c r="C29" s="15">
        <v>6.8</v>
      </c>
    </row>
    <row r="30" s="5" customFormat="1" ht="24" customHeight="1" spans="1:3">
      <c r="A30" s="12" t="s">
        <v>24</v>
      </c>
      <c r="B30" s="15">
        <v>8.9</v>
      </c>
      <c r="C30" s="15">
        <v>8.9</v>
      </c>
    </row>
    <row r="31" s="5" customFormat="1" ht="65" customHeight="1" spans="1:3">
      <c r="A31" s="16" t="s">
        <v>25</v>
      </c>
      <c r="B31" s="16"/>
      <c r="C31" s="16"/>
    </row>
    <row r="32" s="5" customFormat="1" ht="24" customHeight="1"/>
    <row r="33" s="5" customFormat="1" ht="24" customHeight="1"/>
    <row r="34" s="5" customFormat="1" ht="24" customHeight="1"/>
    <row r="35" s="5" customFormat="1" ht="24" customHeight="1"/>
    <row r="36" s="5" customFormat="1" ht="24" customHeight="1"/>
    <row r="37" s="5" customFormat="1" ht="24" customHeight="1"/>
    <row r="38" s="5" customFormat="1" ht="24" customHeight="1"/>
    <row r="39" s="5" customFormat="1" ht="24" customHeight="1"/>
    <row r="40" s="5" customFormat="1" ht="24" customHeight="1"/>
    <row r="41" s="5" customFormat="1" ht="24" customHeight="1"/>
    <row r="42" s="5" customFormat="1" ht="24" customHeight="1"/>
    <row r="43" s="5" customFormat="1" ht="24" customHeight="1"/>
    <row r="44" s="5" customFormat="1" ht="24" customHeight="1"/>
    <row r="45" s="5" customFormat="1" ht="24" customHeight="1"/>
    <row r="46" s="5" customFormat="1" ht="24" customHeight="1"/>
    <row r="47" s="5" customFormat="1" ht="24" customHeight="1"/>
    <row r="48" s="5" customFormat="1" ht="24" customHeight="1"/>
    <row r="49" s="5" customFormat="1" ht="24" customHeight="1"/>
    <row r="50" s="5" customFormat="1" ht="24" customHeight="1"/>
    <row r="51" s="5" customFormat="1" ht="24" customHeight="1"/>
    <row r="52" s="5" customFormat="1" ht="24" customHeight="1"/>
    <row r="53" s="5" customFormat="1" ht="24" customHeight="1"/>
    <row r="54" s="5" customFormat="1" ht="24" customHeight="1"/>
    <row r="55" s="5" customFormat="1" ht="24" customHeight="1"/>
    <row r="56" s="5" customFormat="1" ht="24" customHeight="1"/>
    <row r="57" s="5" customFormat="1" ht="24" customHeight="1"/>
    <row r="58" s="5" customFormat="1" ht="24" customHeight="1"/>
    <row r="59" s="5" customFormat="1" ht="24" customHeight="1"/>
    <row r="60" s="5" customFormat="1" ht="24" customHeight="1"/>
    <row r="61" s="5" customFormat="1" ht="24" customHeight="1"/>
    <row r="62" s="5" customFormat="1" ht="24" customHeight="1"/>
    <row r="63" s="5" customFormat="1" ht="24" customHeight="1"/>
    <row r="64" s="5" customFormat="1" ht="24" customHeight="1"/>
    <row r="65" s="5" customFormat="1" ht="24" customHeight="1"/>
    <row r="66" s="5" customFormat="1" ht="24" customHeight="1"/>
    <row r="67" s="5" customFormat="1" ht="24" customHeight="1"/>
    <row r="68" s="5" customFormat="1" ht="24" customHeight="1"/>
    <row r="69" s="5" customFormat="1" ht="24" customHeight="1"/>
    <row r="70" s="5" customFormat="1" ht="24" customHeight="1"/>
    <row r="71" s="5" customFormat="1" ht="24" customHeight="1"/>
    <row r="72" s="5" customFormat="1" ht="24" customHeight="1"/>
    <row r="73" s="5" customFormat="1" ht="24" customHeight="1"/>
    <row r="74" s="5" customFormat="1" ht="24" customHeight="1"/>
    <row r="75" s="5" customFormat="1" ht="24" customHeight="1"/>
    <row r="76" s="5" customFormat="1" ht="24" customHeight="1"/>
    <row r="77" s="5" customFormat="1" ht="24" customHeight="1"/>
    <row r="78" s="5" customFormat="1" ht="24" customHeight="1"/>
    <row r="79" s="5" customFormat="1" ht="24" customHeight="1"/>
    <row r="80" s="5" customFormat="1" ht="24" customHeight="1"/>
    <row r="81" s="5" customFormat="1" ht="24" customHeight="1"/>
  </sheetData>
  <mergeCells count="2">
    <mergeCell ref="A2:C2"/>
    <mergeCell ref="A31:C31"/>
  </mergeCells>
  <printOptions horizontalCentered="1"/>
  <pageMargins left="0.590277777777778" right="0.590277777777778" top="0.393055555555556" bottom="0.590277777777778" header="0.590277777777778" footer="0.393055555555556"/>
  <pageSetup paperSize="9" scale="90" firstPageNumber="0" orientation="portrait" blackAndWhite="1" useFirstPageNumber="1"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2022-04-15T02:08:00Z</dcterms:created>
  <dcterms:modified xsi:type="dcterms:W3CDTF">2022-04-15T05:36:08Z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